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showInkAnnotation="0" codeName="AquestLlibreDeTreball" defaultThemeVersion="124226"/>
  <mc:AlternateContent xmlns:mc="http://schemas.openxmlformats.org/markup-compatibility/2006">
    <mc:Choice Requires="x15">
      <x15ac:absPath xmlns:x15ac="http://schemas.microsoft.com/office/spreadsheetml/2010/11/ac" url="C:\Users\1661975\AppData\Local\Microsoft\Windows\INetCache\Content.Outlook\HNO6MMW2\"/>
    </mc:Choice>
  </mc:AlternateContent>
  <xr:revisionPtr revIDLastSave="0" documentId="13_ncr:1_{07D0A2F5-749C-4840-ADA8-F6564C8B4B20}" xr6:coauthVersionLast="47" xr6:coauthVersionMax="47" xr10:uidLastSave="{00000000-0000-0000-0000-000000000000}"/>
  <bookViews>
    <workbookView xWindow="-120" yWindow="-120" windowWidth="29040" windowHeight="15720" firstSheet="3" activeTab="3" xr2:uid="{F04AF464-650C-4857-B3E0-18F503723C6F}"/>
  </bookViews>
  <sheets>
    <sheet name="Hidrogeno 21022024" sheetId="8" state="hidden" r:id="rId1"/>
    <sheet name="Hidrogen 30012025" sheetId="12" state="hidden" r:id="rId2"/>
    <sheet name="Heli i Hidrogen 19-3-25" sheetId="13" state="hidden" r:id="rId3"/>
    <sheet name="Plantilla" sheetId="1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3" i="14" l="1"/>
  <c r="J22" i="14"/>
  <c r="J21" i="14"/>
  <c r="J20" i="14"/>
  <c r="J19" i="14"/>
  <c r="J18" i="14"/>
  <c r="J16" i="14"/>
  <c r="J15" i="14"/>
  <c r="J14" i="14"/>
  <c r="J14" i="13"/>
  <c r="J23" i="13"/>
  <c r="J22" i="13"/>
  <c r="J21" i="13"/>
  <c r="J20" i="13"/>
  <c r="J19" i="13"/>
  <c r="J18" i="13"/>
  <c r="J17" i="13"/>
  <c r="J16" i="13"/>
  <c r="J15" i="13"/>
  <c r="J13" i="13"/>
  <c r="J22" i="12"/>
  <c r="J21" i="12"/>
  <c r="J20" i="12"/>
  <c r="J19" i="12"/>
  <c r="J18" i="12"/>
  <c r="J17" i="12"/>
  <c r="J16" i="12"/>
  <c r="J15" i="12"/>
  <c r="J14" i="12"/>
  <c r="J13" i="12"/>
  <c r="J22" i="8"/>
  <c r="J21" i="8"/>
  <c r="J20" i="8"/>
  <c r="J19" i="8"/>
  <c r="J18" i="8"/>
  <c r="J17" i="8"/>
  <c r="J16" i="8"/>
  <c r="J15" i="8"/>
  <c r="J14" i="8"/>
  <c r="J13" i="8"/>
  <c r="J25" i="8"/>
  <c r="J26" i="8"/>
  <c r="J25" i="12"/>
  <c r="J26" i="12"/>
  <c r="J26" i="13"/>
  <c r="J27" i="13"/>
  <c r="J26" i="14" l="1"/>
  <c r="J27" i="14" s="1"/>
</calcChain>
</file>

<file path=xl/sharedStrings.xml><?xml version="1.0" encoding="utf-8"?>
<sst xmlns="http://schemas.openxmlformats.org/spreadsheetml/2006/main" count="111" uniqueCount="37">
  <si>
    <t>FULL de COMANDA de QUÍMICA Pràctiques</t>
  </si>
  <si>
    <t>Data de la sol·licitud:</t>
  </si>
  <si>
    <t>Porta de lliurament:</t>
  </si>
  <si>
    <t>C7/124 - C7/505</t>
  </si>
  <si>
    <t>Sol·licitant:</t>
  </si>
  <si>
    <t>Raquel Martín</t>
  </si>
  <si>
    <t>Assignatura:</t>
  </si>
  <si>
    <t>Telf. Contacte:</t>
  </si>
  <si>
    <t>Estudis i curs:</t>
  </si>
  <si>
    <t>Subministrador/oferta:</t>
  </si>
  <si>
    <t>Abelló Linde</t>
  </si>
  <si>
    <t>Centre de Cost:</t>
  </si>
  <si>
    <t>D040395</t>
  </si>
  <si>
    <t>Referència</t>
  </si>
  <si>
    <t>Producte</t>
  </si>
  <si>
    <t>Catalogada</t>
  </si>
  <si>
    <t>Envàs</t>
  </si>
  <si>
    <t>Unitats</t>
  </si>
  <si>
    <t>€/u</t>
  </si>
  <si>
    <t>Total</t>
  </si>
  <si>
    <t>% IVA</t>
  </si>
  <si>
    <t>3200152</t>
  </si>
  <si>
    <t>Hidrogeno 5.0 - 8,9 M3</t>
  </si>
  <si>
    <t>Servei de distribució</t>
  </si>
  <si>
    <t>ADR</t>
  </si>
  <si>
    <t>Vist-i-plau Responsable (Grau Química):</t>
  </si>
  <si>
    <t>TOTAL</t>
  </si>
  <si>
    <t>TOTAL+IVA</t>
  </si>
  <si>
    <t>3330152</t>
  </si>
  <si>
    <t>Helio 5,6 9,1 M3</t>
  </si>
  <si>
    <t xml:space="preserve">FULL de COMANDA de QUÍMICA </t>
  </si>
  <si>
    <t>Vist-i-plau Responsable:</t>
  </si>
  <si>
    <t>Proveïdor</t>
  </si>
  <si>
    <t>Projecte:</t>
  </si>
  <si>
    <t>IP:</t>
  </si>
  <si>
    <t>CODI CLIENT:</t>
  </si>
  <si>
    <t>BOMBONES A RECOLLIR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</si>
</sst>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#,##0.00\ &quot;€&quot;"/>
  </numFmts>
  <fonts count="13" x14ac:knownFonts="1">
    <font>
      <sz val="10"/>
      <name val="Arial"/>
    </font>
    <font>
      <b/>
      <sz val="11"/>
      <color indexed="8"/>
      <name val="Calibri"/>
      <family val="2"/>
    </font>
    <font>
      <sz val="10"/>
      <name val="Arial"/>
      <family val="2"/>
    </font>
    <font>
      <sz val="12"/>
      <name val="Arial"/>
      <family val="2"/>
    </font>
    <font>
      <sz val="9"/>
      <name val="Tahoma"/>
      <family val="2"/>
    </font>
    <font>
      <sz val="9"/>
      <color indexed="8"/>
      <name val="Tahoma"/>
      <family val="2"/>
    </font>
    <font>
      <sz val="9"/>
      <name val="Arial"/>
      <family val="2"/>
    </font>
    <font>
      <b/>
      <sz val="9"/>
      <color indexed="8"/>
      <name val="Tahoma"/>
      <family val="2"/>
    </font>
    <font>
      <b/>
      <sz val="11"/>
      <color indexed="8"/>
      <name val="Aptos"/>
      <family val="2"/>
    </font>
    <font>
      <sz val="10"/>
      <name val="Aptos"/>
      <family val="2"/>
    </font>
    <font>
      <sz val="12"/>
      <name val="Aptos"/>
      <family val="2"/>
    </font>
    <font>
      <b/>
      <sz val="12"/>
      <color indexed="8"/>
      <name val="Aptos"/>
      <family val="2"/>
    </font>
    <font>
      <sz val="12"/>
      <color indexed="8"/>
      <name val="Aptos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</fills>
  <borders count="39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0">
    <xf numFmtId="0" fontId="0" fillId="0" borderId="0" xfId="0"/>
    <xf numFmtId="0" fontId="0" fillId="0" borderId="0" xfId="0" applyProtection="1">
      <protection locked="0"/>
    </xf>
    <xf numFmtId="165" fontId="0" fillId="0" borderId="0" xfId="0" applyNumberFormat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0" borderId="0" xfId="0" applyFont="1" applyAlignment="1" applyProtection="1">
      <alignment horizontal="left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165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7" fillId="0" borderId="7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/>
      <protection locked="0"/>
    </xf>
    <xf numFmtId="3" fontId="4" fillId="0" borderId="9" xfId="0" applyNumberFormat="1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/>
      <protection locked="0"/>
    </xf>
    <xf numFmtId="4" fontId="4" fillId="0" borderId="9" xfId="0" applyNumberFormat="1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 applyProtection="1">
      <alignment horizontal="center"/>
      <protection locked="0"/>
    </xf>
    <xf numFmtId="3" fontId="4" fillId="0" borderId="12" xfId="0" applyNumberFormat="1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 applyProtection="1">
      <alignment horizontal="center" vertical="center"/>
      <protection locked="0"/>
    </xf>
    <xf numFmtId="4" fontId="4" fillId="0" borderId="12" xfId="0" applyNumberFormat="1" applyFont="1" applyBorder="1" applyAlignment="1" applyProtection="1">
      <alignment horizontal="center" vertical="center"/>
      <protection locked="0"/>
    </xf>
    <xf numFmtId="0" fontId="5" fillId="0" borderId="13" xfId="0" applyFont="1" applyBorder="1" applyAlignment="1" applyProtection="1">
      <alignment horizontal="center" vertical="center" wrapText="1"/>
      <protection locked="0"/>
    </xf>
    <xf numFmtId="0" fontId="0" fillId="0" borderId="14" xfId="0" applyBorder="1" applyProtection="1">
      <protection locked="0"/>
    </xf>
    <xf numFmtId="0" fontId="0" fillId="0" borderId="0" xfId="0" applyAlignment="1" applyProtection="1">
      <alignment horizontal="center"/>
      <protection locked="0"/>
    </xf>
    <xf numFmtId="164" fontId="0" fillId="0" borderId="0" xfId="0" applyNumberFormat="1" applyProtection="1">
      <protection locked="0"/>
    </xf>
    <xf numFmtId="1" fontId="0" fillId="3" borderId="0" xfId="0" applyNumberFormat="1" applyFill="1" applyAlignment="1" applyProtection="1">
      <alignment wrapText="1"/>
      <protection locked="0"/>
    </xf>
    <xf numFmtId="0" fontId="1" fillId="0" borderId="0" xfId="0" applyFont="1" applyAlignment="1" applyProtection="1">
      <alignment horizontal="left" vertical="top"/>
      <protection locked="0"/>
    </xf>
    <xf numFmtId="165" fontId="5" fillId="0" borderId="7" xfId="0" applyNumberFormat="1" applyFont="1" applyBorder="1" applyAlignment="1">
      <alignment horizontal="center" vertical="center"/>
    </xf>
    <xf numFmtId="165" fontId="5" fillId="0" borderId="15" xfId="0" applyNumberFormat="1" applyFont="1" applyBorder="1" applyAlignment="1">
      <alignment horizontal="center" vertical="center"/>
    </xf>
    <xf numFmtId="0" fontId="6" fillId="0" borderId="16" xfId="0" applyFont="1" applyBorder="1" applyAlignment="1" applyProtection="1">
      <alignment horizontal="left" vertical="distributed"/>
      <protection locked="0"/>
    </xf>
    <xf numFmtId="0" fontId="6" fillId="0" borderId="17" xfId="0" applyFont="1" applyBorder="1" applyAlignment="1" applyProtection="1">
      <alignment horizontal="left" vertical="distributed"/>
      <protection locked="0"/>
    </xf>
    <xf numFmtId="0" fontId="5" fillId="0" borderId="18" xfId="0" applyFont="1" applyBorder="1" applyAlignment="1" applyProtection="1">
      <alignment horizontal="left" vertical="distributed"/>
      <protection locked="0"/>
    </xf>
    <xf numFmtId="49" fontId="2" fillId="0" borderId="6" xfId="0" applyNumberFormat="1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0" fontId="11" fillId="2" borderId="1" xfId="0" applyFont="1" applyFill="1" applyBorder="1" applyAlignment="1" applyProtection="1">
      <alignment horizontal="left"/>
      <protection locked="0"/>
    </xf>
    <xf numFmtId="0" fontId="11" fillId="2" borderId="2" xfId="0" applyFont="1" applyFill="1" applyBorder="1" applyAlignment="1" applyProtection="1">
      <alignment horizontal="left"/>
      <protection locked="0"/>
    </xf>
    <xf numFmtId="0" fontId="11" fillId="0" borderId="0" xfId="0" applyFont="1" applyAlignment="1" applyProtection="1">
      <alignment horizontal="left"/>
      <protection locked="0"/>
    </xf>
    <xf numFmtId="0" fontId="10" fillId="0" borderId="0" xfId="0" applyFont="1" applyProtection="1">
      <protection locked="0"/>
    </xf>
    <xf numFmtId="165" fontId="10" fillId="0" borderId="0" xfId="0" applyNumberFormat="1" applyFont="1" applyProtection="1">
      <protection locked="0"/>
    </xf>
    <xf numFmtId="0" fontId="10" fillId="0" borderId="0" xfId="0" applyFont="1" applyAlignment="1" applyProtection="1">
      <alignment wrapText="1"/>
      <protection locked="0"/>
    </xf>
    <xf numFmtId="0" fontId="11" fillId="2" borderId="3" xfId="0" applyFont="1" applyFill="1" applyBorder="1" applyAlignment="1" applyProtection="1">
      <alignment horizontal="center" vertical="center"/>
      <protection locked="0"/>
    </xf>
    <xf numFmtId="0" fontId="11" fillId="2" borderId="4" xfId="0" applyFont="1" applyFill="1" applyBorder="1" applyAlignment="1" applyProtection="1">
      <alignment horizontal="center" vertical="center"/>
      <protection locked="0"/>
    </xf>
    <xf numFmtId="165" fontId="11" fillId="2" borderId="4" xfId="0" applyNumberFormat="1" applyFont="1" applyFill="1" applyBorder="1" applyAlignment="1" applyProtection="1">
      <alignment horizontal="center" vertical="center"/>
      <protection locked="0"/>
    </xf>
    <xf numFmtId="0" fontId="11" fillId="2" borderId="5" xfId="0" applyFont="1" applyFill="1" applyBorder="1" applyAlignment="1" applyProtection="1">
      <alignment horizontal="center" vertical="center" wrapText="1"/>
      <protection locked="0"/>
    </xf>
    <xf numFmtId="49" fontId="10" fillId="0" borderId="6" xfId="0" applyNumberFormat="1" applyFont="1" applyBorder="1" applyAlignment="1" applyProtection="1">
      <alignment horizontal="center" vertical="center" wrapText="1"/>
      <protection locked="0"/>
    </xf>
    <xf numFmtId="0" fontId="11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center" vertical="center"/>
      <protection locked="0"/>
    </xf>
    <xf numFmtId="165" fontId="12" fillId="0" borderId="7" xfId="0" applyNumberFormat="1" applyFont="1" applyBorder="1" applyAlignment="1">
      <alignment horizontal="center" vertical="center"/>
    </xf>
    <xf numFmtId="0" fontId="12" fillId="0" borderId="8" xfId="0" applyFont="1" applyBorder="1" applyAlignment="1" applyProtection="1">
      <alignment horizontal="center" vertical="center" wrapText="1"/>
      <protection locked="0"/>
    </xf>
    <xf numFmtId="0" fontId="10" fillId="0" borderId="9" xfId="0" applyFont="1" applyBorder="1" applyAlignment="1" applyProtection="1">
      <alignment horizontal="center"/>
      <protection locked="0"/>
    </xf>
    <xf numFmtId="3" fontId="10" fillId="0" borderId="9" xfId="0" applyNumberFormat="1" applyFont="1" applyBorder="1" applyAlignment="1" applyProtection="1">
      <alignment horizontal="center" vertical="center" wrapText="1"/>
      <protection locked="0"/>
    </xf>
    <xf numFmtId="0" fontId="10" fillId="0" borderId="9" xfId="0" applyFont="1" applyBorder="1" applyAlignment="1" applyProtection="1">
      <alignment horizontal="center" vertical="center"/>
      <protection locked="0"/>
    </xf>
    <xf numFmtId="4" fontId="10" fillId="0" borderId="9" xfId="0" applyNumberFormat="1" applyFont="1" applyBorder="1" applyAlignment="1" applyProtection="1">
      <alignment horizontal="center" vertical="center"/>
      <protection locked="0"/>
    </xf>
    <xf numFmtId="0" fontId="12" fillId="0" borderId="10" xfId="0" applyFont="1" applyBorder="1" applyAlignment="1" applyProtection="1">
      <alignment horizontal="center" vertical="center" wrapText="1"/>
      <protection locked="0"/>
    </xf>
    <xf numFmtId="0" fontId="10" fillId="0" borderId="11" xfId="0" applyFont="1" applyBorder="1" applyAlignment="1" applyProtection="1">
      <alignment horizontal="center" vertical="center" wrapText="1"/>
      <protection locked="0"/>
    </xf>
    <xf numFmtId="0" fontId="10" fillId="0" borderId="12" xfId="0" applyFont="1" applyBorder="1" applyAlignment="1" applyProtection="1">
      <alignment horizontal="center"/>
      <protection locked="0"/>
    </xf>
    <xf numFmtId="3" fontId="10" fillId="0" borderId="12" xfId="0" applyNumberFormat="1" applyFont="1" applyBorder="1" applyAlignment="1" applyProtection="1">
      <alignment horizontal="center" vertical="center" wrapText="1"/>
      <protection locked="0"/>
    </xf>
    <xf numFmtId="0" fontId="10" fillId="0" borderId="12" xfId="0" applyFont="1" applyBorder="1" applyAlignment="1" applyProtection="1">
      <alignment horizontal="center" vertical="center"/>
      <protection locked="0"/>
    </xf>
    <xf numFmtId="4" fontId="10" fillId="0" borderId="12" xfId="0" applyNumberFormat="1" applyFont="1" applyBorder="1" applyAlignment="1" applyProtection="1">
      <alignment horizontal="center" vertical="center"/>
      <protection locked="0"/>
    </xf>
    <xf numFmtId="165" fontId="12" fillId="0" borderId="15" xfId="0" applyNumberFormat="1" applyFont="1" applyBorder="1" applyAlignment="1">
      <alignment horizontal="center" vertical="center"/>
    </xf>
    <xf numFmtId="0" fontId="12" fillId="0" borderId="13" xfId="0" applyFont="1" applyBorder="1" applyAlignment="1" applyProtection="1">
      <alignment horizontal="center" vertical="center" wrapText="1"/>
      <protection locked="0"/>
    </xf>
    <xf numFmtId="0" fontId="10" fillId="0" borderId="14" xfId="0" applyFont="1" applyBorder="1" applyProtection="1">
      <protection locked="0"/>
    </xf>
    <xf numFmtId="0" fontId="10" fillId="0" borderId="0" xfId="0" applyFont="1" applyAlignment="1" applyProtection="1">
      <alignment horizontal="center"/>
      <protection locked="0"/>
    </xf>
    <xf numFmtId="164" fontId="10" fillId="0" borderId="0" xfId="0" applyNumberFormat="1" applyFont="1" applyProtection="1">
      <protection locked="0"/>
    </xf>
    <xf numFmtId="1" fontId="10" fillId="3" borderId="0" xfId="0" applyNumberFormat="1" applyFont="1" applyFill="1" applyAlignment="1" applyProtection="1">
      <alignment wrapText="1"/>
      <protection locked="0"/>
    </xf>
    <xf numFmtId="0" fontId="11" fillId="0" borderId="0" xfId="0" applyFont="1" applyAlignment="1" applyProtection="1">
      <alignment horizontal="left" vertical="top"/>
      <protection locked="0"/>
    </xf>
    <xf numFmtId="0" fontId="8" fillId="0" borderId="0" xfId="0" applyFont="1" applyAlignment="1" applyProtection="1">
      <alignment horizontal="center"/>
      <protection locked="0"/>
    </xf>
    <xf numFmtId="0" fontId="9" fillId="0" borderId="0" xfId="0" applyFont="1" applyProtection="1">
      <protection locked="0"/>
    </xf>
    <xf numFmtId="14" fontId="10" fillId="0" borderId="1" xfId="0" applyNumberFormat="1" applyFont="1" applyBorder="1" applyAlignment="1" applyProtection="1">
      <alignment horizontal="center" vertical="center"/>
      <protection locked="0"/>
    </xf>
    <xf numFmtId="0" fontId="10" fillId="0" borderId="2" xfId="0" applyFont="1" applyBorder="1" applyAlignment="1" applyProtection="1">
      <alignment horizontal="center" vertical="center"/>
      <protection locked="0"/>
    </xf>
    <xf numFmtId="0" fontId="10" fillId="0" borderId="34" xfId="0" applyFont="1" applyBorder="1" applyAlignment="1" applyProtection="1">
      <alignment horizontal="center" vertical="center"/>
      <protection locked="0"/>
    </xf>
    <xf numFmtId="0" fontId="11" fillId="2" borderId="1" xfId="0" applyFont="1" applyFill="1" applyBorder="1" applyAlignment="1" applyProtection="1">
      <alignment horizontal="left"/>
      <protection locked="0"/>
    </xf>
    <xf numFmtId="0" fontId="10" fillId="2" borderId="34" xfId="0" applyFont="1" applyFill="1" applyBorder="1" applyProtection="1">
      <protection locked="0"/>
    </xf>
    <xf numFmtId="0" fontId="11" fillId="2" borderId="30" xfId="0" applyFont="1" applyFill="1" applyBorder="1" applyAlignment="1" applyProtection="1">
      <alignment horizontal="left"/>
      <protection locked="0"/>
    </xf>
    <xf numFmtId="0" fontId="11" fillId="2" borderId="16" xfId="0" applyFont="1" applyFill="1" applyBorder="1" applyAlignment="1" applyProtection="1">
      <alignment horizontal="left"/>
      <protection locked="0"/>
    </xf>
    <xf numFmtId="0" fontId="10" fillId="0" borderId="30" xfId="0" applyFont="1" applyBorder="1" applyAlignment="1" applyProtection="1">
      <alignment horizontal="center" vertical="center"/>
      <protection locked="0"/>
    </xf>
    <xf numFmtId="0" fontId="10" fillId="0" borderId="16" xfId="0" applyFont="1" applyBorder="1" applyAlignment="1" applyProtection="1">
      <alignment horizontal="center" vertical="center"/>
      <protection locked="0"/>
    </xf>
    <xf numFmtId="0" fontId="11" fillId="2" borderId="31" xfId="0" applyFont="1" applyFill="1" applyBorder="1" applyAlignment="1" applyProtection="1">
      <alignment horizontal="left"/>
      <protection locked="0"/>
    </xf>
    <xf numFmtId="0" fontId="10" fillId="0" borderId="31" xfId="0" applyFont="1" applyBorder="1" applyAlignment="1" applyProtection="1">
      <alignment horizontal="center" vertical="center"/>
      <protection locked="0"/>
    </xf>
    <xf numFmtId="0" fontId="10" fillId="2" borderId="16" xfId="0" applyFont="1" applyFill="1" applyBorder="1" applyProtection="1">
      <protection locked="0"/>
    </xf>
    <xf numFmtId="0" fontId="11" fillId="2" borderId="32" xfId="0" applyFont="1" applyFill="1" applyBorder="1" applyAlignment="1" applyProtection="1">
      <alignment horizontal="left"/>
      <protection locked="0"/>
    </xf>
    <xf numFmtId="0" fontId="11" fillId="2" borderId="27" xfId="0" applyFont="1" applyFill="1" applyBorder="1" applyAlignment="1" applyProtection="1">
      <alignment horizontal="left"/>
      <protection locked="0"/>
    </xf>
    <xf numFmtId="0" fontId="10" fillId="0" borderId="32" xfId="0" applyFont="1" applyBorder="1" applyAlignment="1" applyProtection="1">
      <alignment horizontal="center" vertical="center"/>
      <protection locked="0"/>
    </xf>
    <xf numFmtId="0" fontId="10" fillId="0" borderId="27" xfId="0" applyFont="1" applyBorder="1" applyAlignment="1" applyProtection="1">
      <alignment horizontal="center" vertical="center"/>
      <protection locked="0"/>
    </xf>
    <xf numFmtId="0" fontId="10" fillId="2" borderId="27" xfId="0" applyFont="1" applyFill="1" applyBorder="1" applyProtection="1">
      <protection locked="0"/>
    </xf>
    <xf numFmtId="0" fontId="10" fillId="0" borderId="33" xfId="0" applyFont="1" applyBorder="1" applyAlignment="1" applyProtection="1">
      <alignment horizontal="center" vertical="center"/>
      <protection locked="0"/>
    </xf>
    <xf numFmtId="0" fontId="12" fillId="0" borderId="18" xfId="0" applyFont="1" applyBorder="1" applyAlignment="1" applyProtection="1">
      <alignment horizontal="left" vertical="center"/>
      <protection locked="0"/>
    </xf>
    <xf numFmtId="0" fontId="10" fillId="0" borderId="16" xfId="0" applyFont="1" applyBorder="1" applyAlignment="1" applyProtection="1">
      <alignment horizontal="left" vertical="center"/>
      <protection locked="0"/>
    </xf>
    <xf numFmtId="0" fontId="10" fillId="0" borderId="17" xfId="0" applyFont="1" applyBorder="1" applyAlignment="1" applyProtection="1">
      <alignment horizontal="left" vertical="center"/>
      <protection locked="0"/>
    </xf>
    <xf numFmtId="0" fontId="12" fillId="0" borderId="18" xfId="0" applyFont="1" applyBorder="1" applyAlignment="1" applyProtection="1">
      <alignment horizontal="left" vertical="distributed"/>
      <protection locked="0"/>
    </xf>
    <xf numFmtId="0" fontId="10" fillId="0" borderId="16" xfId="0" applyFont="1" applyBorder="1" applyAlignment="1" applyProtection="1">
      <alignment horizontal="left" vertical="distributed"/>
      <protection locked="0"/>
    </xf>
    <xf numFmtId="0" fontId="10" fillId="0" borderId="17" xfId="0" applyFont="1" applyBorder="1" applyAlignment="1" applyProtection="1">
      <alignment horizontal="left" vertical="distributed"/>
      <protection locked="0"/>
    </xf>
    <xf numFmtId="0" fontId="12" fillId="0" borderId="26" xfId="0" applyFont="1" applyBorder="1" applyAlignment="1" applyProtection="1">
      <alignment horizontal="left" vertical="center"/>
      <protection locked="0"/>
    </xf>
    <xf numFmtId="0" fontId="10" fillId="0" borderId="27" xfId="0" applyFont="1" applyBorder="1" applyAlignment="1" applyProtection="1">
      <alignment horizontal="left" vertical="center"/>
      <protection locked="0"/>
    </xf>
    <xf numFmtId="0" fontId="10" fillId="0" borderId="28" xfId="0" applyFont="1" applyBorder="1" applyAlignment="1" applyProtection="1">
      <alignment horizontal="left" vertical="center"/>
      <protection locked="0"/>
    </xf>
    <xf numFmtId="0" fontId="10" fillId="2" borderId="16" xfId="0" applyFont="1" applyFill="1" applyBorder="1" applyAlignment="1" applyProtection="1">
      <alignment horizontal="left"/>
      <protection locked="0"/>
    </xf>
    <xf numFmtId="0" fontId="11" fillId="2" borderId="35" xfId="0" applyFont="1" applyFill="1" applyBorder="1" applyAlignment="1" applyProtection="1">
      <alignment horizontal="left"/>
      <protection locked="0"/>
    </xf>
    <xf numFmtId="0" fontId="11" fillId="2" borderId="36" xfId="0" applyFont="1" applyFill="1" applyBorder="1" applyAlignment="1" applyProtection="1">
      <alignment horizontal="left"/>
      <protection locked="0"/>
    </xf>
    <xf numFmtId="0" fontId="10" fillId="0" borderId="37" xfId="0" applyFont="1" applyBorder="1" applyAlignment="1" applyProtection="1">
      <alignment horizontal="center" vertical="center"/>
      <protection locked="0"/>
    </xf>
    <xf numFmtId="0" fontId="10" fillId="0" borderId="36" xfId="0" applyFont="1" applyBorder="1" applyAlignment="1" applyProtection="1">
      <alignment horizontal="center" vertical="center"/>
      <protection locked="0"/>
    </xf>
    <xf numFmtId="0" fontId="10" fillId="0" borderId="38" xfId="0" applyFont="1" applyBorder="1" applyAlignment="1" applyProtection="1">
      <alignment horizontal="center" vertical="center"/>
      <protection locked="0"/>
    </xf>
    <xf numFmtId="0" fontId="11" fillId="0" borderId="19" xfId="0" applyFont="1" applyBorder="1" applyAlignment="1" applyProtection="1">
      <alignment horizontal="left" vertical="top"/>
      <protection locked="0"/>
    </xf>
    <xf numFmtId="0" fontId="11" fillId="0" borderId="20" xfId="0" applyFont="1" applyBorder="1" applyAlignment="1" applyProtection="1">
      <alignment horizontal="left" vertical="top"/>
      <protection locked="0"/>
    </xf>
    <xf numFmtId="0" fontId="11" fillId="0" borderId="21" xfId="0" applyFont="1" applyBorder="1" applyAlignment="1" applyProtection="1">
      <alignment horizontal="left" vertical="top"/>
      <protection locked="0"/>
    </xf>
    <xf numFmtId="0" fontId="11" fillId="0" borderId="22" xfId="0" applyFont="1" applyBorder="1" applyAlignment="1" applyProtection="1">
      <alignment horizontal="left" vertical="top"/>
      <protection locked="0"/>
    </xf>
    <xf numFmtId="0" fontId="11" fillId="0" borderId="0" xfId="0" applyFont="1" applyAlignment="1" applyProtection="1">
      <alignment horizontal="left" vertical="top"/>
      <protection locked="0"/>
    </xf>
    <xf numFmtId="0" fontId="11" fillId="0" borderId="23" xfId="0" applyFont="1" applyBorder="1" applyAlignment="1" applyProtection="1">
      <alignment horizontal="left" vertical="top"/>
      <protection locked="0"/>
    </xf>
    <xf numFmtId="0" fontId="10" fillId="0" borderId="22" xfId="0" applyFont="1" applyBorder="1" applyProtection="1">
      <protection locked="0"/>
    </xf>
    <xf numFmtId="0" fontId="10" fillId="0" borderId="0" xfId="0" applyFont="1" applyProtection="1">
      <protection locked="0"/>
    </xf>
    <xf numFmtId="0" fontId="10" fillId="0" borderId="23" xfId="0" applyFont="1" applyBorder="1" applyProtection="1">
      <protection locked="0"/>
    </xf>
    <xf numFmtId="0" fontId="10" fillId="0" borderId="24" xfId="0" applyFont="1" applyBorder="1" applyProtection="1">
      <protection locked="0"/>
    </xf>
    <xf numFmtId="0" fontId="10" fillId="0" borderId="14" xfId="0" applyFont="1" applyBorder="1" applyProtection="1">
      <protection locked="0"/>
    </xf>
    <xf numFmtId="0" fontId="10" fillId="0" borderId="25" xfId="0" applyFont="1" applyBorder="1" applyProtection="1">
      <protection locked="0"/>
    </xf>
    <xf numFmtId="0" fontId="11" fillId="4" borderId="3" xfId="0" applyFont="1" applyFill="1" applyBorder="1" applyProtection="1">
      <protection locked="0"/>
    </xf>
    <xf numFmtId="0" fontId="11" fillId="4" borderId="4" xfId="0" applyFont="1" applyFill="1" applyBorder="1" applyProtection="1">
      <protection locked="0"/>
    </xf>
    <xf numFmtId="165" fontId="10" fillId="2" borderId="4" xfId="0" applyNumberFormat="1" applyFont="1" applyFill="1" applyBorder="1"/>
    <xf numFmtId="44" fontId="10" fillId="2" borderId="5" xfId="0" applyNumberFormat="1" applyFont="1" applyFill="1" applyBorder="1"/>
    <xf numFmtId="0" fontId="11" fillId="4" borderId="11" xfId="0" applyFont="1" applyFill="1" applyBorder="1" applyProtection="1">
      <protection locked="0"/>
    </xf>
    <xf numFmtId="0" fontId="11" fillId="4" borderId="12" xfId="0" applyFont="1" applyFill="1" applyBorder="1" applyProtection="1">
      <protection locked="0"/>
    </xf>
    <xf numFmtId="44" fontId="10" fillId="2" borderId="12" xfId="0" applyNumberFormat="1" applyFont="1" applyFill="1" applyBorder="1"/>
    <xf numFmtId="44" fontId="10" fillId="2" borderId="13" xfId="0" applyNumberFormat="1" applyFont="1" applyFill="1" applyBorder="1"/>
    <xf numFmtId="0" fontId="10" fillId="0" borderId="29" xfId="0" applyFont="1" applyBorder="1" applyAlignment="1" applyProtection="1">
      <alignment horizontal="center"/>
      <protection locked="0"/>
    </xf>
    <xf numFmtId="0" fontId="11" fillId="2" borderId="4" xfId="0" applyFont="1" applyFill="1" applyBorder="1" applyAlignment="1" applyProtection="1">
      <alignment horizontal="center" vertical="center"/>
      <protection locked="0"/>
    </xf>
    <xf numFmtId="0" fontId="11" fillId="0" borderId="18" xfId="0" applyFont="1" applyBorder="1" applyAlignment="1" applyProtection="1">
      <alignment horizontal="left" vertical="distributed"/>
      <protection locked="0"/>
    </xf>
    <xf numFmtId="0" fontId="1" fillId="0" borderId="19" xfId="0" applyFont="1" applyBorder="1" applyAlignment="1" applyProtection="1">
      <alignment horizontal="left" vertical="top"/>
      <protection locked="0"/>
    </xf>
    <xf numFmtId="0" fontId="1" fillId="0" borderId="20" xfId="0" applyFont="1" applyBorder="1" applyAlignment="1" applyProtection="1">
      <alignment horizontal="left" vertical="top"/>
      <protection locked="0"/>
    </xf>
    <xf numFmtId="0" fontId="1" fillId="0" borderId="21" xfId="0" applyFont="1" applyBorder="1" applyAlignment="1" applyProtection="1">
      <alignment horizontal="left" vertical="top"/>
      <protection locked="0"/>
    </xf>
    <xf numFmtId="0" fontId="1" fillId="0" borderId="22" xfId="0" applyFont="1" applyBorder="1" applyAlignment="1" applyProtection="1">
      <alignment horizontal="left" vertical="top"/>
      <protection locked="0"/>
    </xf>
    <xf numFmtId="0" fontId="1" fillId="0" borderId="0" xfId="0" applyFont="1" applyAlignment="1" applyProtection="1">
      <alignment horizontal="left" vertical="top"/>
      <protection locked="0"/>
    </xf>
    <xf numFmtId="0" fontId="1" fillId="0" borderId="23" xfId="0" applyFont="1" applyBorder="1" applyAlignment="1" applyProtection="1">
      <alignment horizontal="left" vertical="top"/>
      <protection locked="0"/>
    </xf>
    <xf numFmtId="0" fontId="0" fillId="0" borderId="22" xfId="0" applyBorder="1" applyProtection="1">
      <protection locked="0"/>
    </xf>
    <xf numFmtId="0" fontId="0" fillId="0" borderId="0" xfId="0" applyProtection="1">
      <protection locked="0"/>
    </xf>
    <xf numFmtId="0" fontId="0" fillId="0" borderId="23" xfId="0" applyBorder="1" applyProtection="1">
      <protection locked="0"/>
    </xf>
    <xf numFmtId="0" fontId="0" fillId="0" borderId="24" xfId="0" applyBorder="1" applyProtection="1">
      <protection locked="0"/>
    </xf>
    <xf numFmtId="0" fontId="0" fillId="0" borderId="14" xfId="0" applyBorder="1" applyProtection="1">
      <protection locked="0"/>
    </xf>
    <xf numFmtId="0" fontId="0" fillId="0" borderId="25" xfId="0" applyBorder="1" applyProtection="1">
      <protection locked="0"/>
    </xf>
    <xf numFmtId="0" fontId="1" fillId="4" borderId="3" xfId="0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165" fontId="0" fillId="2" borderId="4" xfId="0" applyNumberFormat="1" applyFill="1" applyBorder="1"/>
    <xf numFmtId="44" fontId="0" fillId="2" borderId="5" xfId="0" applyNumberFormat="1" applyFill="1" applyBorder="1"/>
    <xf numFmtId="0" fontId="1" fillId="4" borderId="11" xfId="0" applyFont="1" applyFill="1" applyBorder="1" applyProtection="1">
      <protection locked="0"/>
    </xf>
    <xf numFmtId="0" fontId="1" fillId="4" borderId="12" xfId="0" applyFont="1" applyFill="1" applyBorder="1" applyProtection="1">
      <protection locked="0"/>
    </xf>
    <xf numFmtId="44" fontId="0" fillId="2" borderId="12" xfId="0" applyNumberFormat="1" applyFill="1" applyBorder="1"/>
    <xf numFmtId="44" fontId="0" fillId="2" borderId="13" xfId="0" applyNumberFormat="1" applyFill="1" applyBorder="1"/>
    <xf numFmtId="0" fontId="0" fillId="0" borderId="29" xfId="0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left" vertical="distributed"/>
      <protection locked="0"/>
    </xf>
    <xf numFmtId="0" fontId="6" fillId="0" borderId="16" xfId="0" applyFont="1" applyBorder="1" applyAlignment="1" applyProtection="1">
      <alignment horizontal="left" vertical="distributed"/>
      <protection locked="0"/>
    </xf>
    <xf numFmtId="0" fontId="6" fillId="0" borderId="17" xfId="0" applyFont="1" applyBorder="1" applyAlignment="1" applyProtection="1">
      <alignment horizontal="left" vertical="distributed"/>
      <protection locked="0"/>
    </xf>
    <xf numFmtId="0" fontId="1" fillId="0" borderId="18" xfId="0" applyFont="1" applyBorder="1" applyAlignment="1" applyProtection="1">
      <alignment horizontal="left" vertical="distributed"/>
      <protection locked="0"/>
    </xf>
    <xf numFmtId="0" fontId="5" fillId="0" borderId="18" xfId="0" applyFont="1" applyBorder="1" applyAlignment="1" applyProtection="1">
      <alignment horizontal="left" vertical="center"/>
      <protection locked="0"/>
    </xf>
    <xf numFmtId="0" fontId="6" fillId="0" borderId="1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 applyProtection="1">
      <alignment horizontal="left" vertical="center"/>
      <protection locked="0"/>
    </xf>
    <xf numFmtId="0" fontId="5" fillId="0" borderId="26" xfId="0" applyFont="1" applyBorder="1" applyAlignment="1" applyProtection="1">
      <alignment horizontal="left" vertical="center"/>
      <protection locked="0"/>
    </xf>
    <xf numFmtId="0" fontId="6" fillId="0" borderId="27" xfId="0" applyFont="1" applyBorder="1" applyAlignment="1" applyProtection="1">
      <alignment horizontal="left" vertical="center"/>
      <protection locked="0"/>
    </xf>
    <xf numFmtId="0" fontId="6" fillId="0" borderId="28" xfId="0" applyFont="1" applyBorder="1" applyAlignment="1" applyProtection="1">
      <alignment horizontal="left" vertical="center"/>
      <protection locked="0"/>
    </xf>
    <xf numFmtId="0" fontId="1" fillId="2" borderId="30" xfId="0" applyFon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2" fillId="0" borderId="30" xfId="0" applyFont="1" applyBorder="1" applyAlignment="1" applyProtection="1">
      <alignment horizontal="center" vertical="center"/>
      <protection locked="0"/>
    </xf>
    <xf numFmtId="0" fontId="2" fillId="0" borderId="16" xfId="0" applyFont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0" fontId="2" fillId="0" borderId="31" xfId="0" applyFont="1" applyBorder="1" applyAlignment="1" applyProtection="1">
      <alignment horizontal="center" vertical="center"/>
      <protection locked="0"/>
    </xf>
    <xf numFmtId="0" fontId="1" fillId="2" borderId="32" xfId="0" applyFont="1" applyFill="1" applyBorder="1" applyAlignment="1" applyProtection="1">
      <alignment horizontal="left"/>
      <protection locked="0"/>
    </xf>
    <xf numFmtId="0" fontId="1" fillId="2" borderId="27" xfId="0" applyFont="1" applyFill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center" vertical="center"/>
      <protection locked="0"/>
    </xf>
    <xf numFmtId="0" fontId="2" fillId="0" borderId="27" xfId="0" applyFont="1" applyBorder="1" applyAlignment="1" applyProtection="1">
      <alignment horizontal="center" vertical="center"/>
      <protection locked="0"/>
    </xf>
    <xf numFmtId="0" fontId="0" fillId="2" borderId="27" xfId="0" applyFill="1" applyBorder="1" applyProtection="1">
      <protection locked="0"/>
    </xf>
    <xf numFmtId="0" fontId="2" fillId="0" borderId="33" xfId="0" applyFont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/>
      <protection locked="0"/>
    </xf>
    <xf numFmtId="14" fontId="2" fillId="0" borderId="1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34" xfId="0" applyFont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2" borderId="34" xfId="0" applyFill="1" applyBorder="1" applyProtection="1">
      <protection locked="0"/>
    </xf>
    <xf numFmtId="0" fontId="1" fillId="2" borderId="16" xfId="0" applyFont="1" applyFill="1" applyBorder="1" applyAlignment="1" applyProtection="1">
      <alignment horizontal="left"/>
      <protection locked="0"/>
    </xf>
    <xf numFmtId="0" fontId="0" fillId="2" borderId="31" xfId="0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9524</xdr:colOff>
      <xdr:row>0</xdr:row>
      <xdr:rowOff>180974</xdr:rowOff>
    </xdr:from>
    <xdr:to>
      <xdr:col>14</xdr:col>
      <xdr:colOff>742950</xdr:colOff>
      <xdr:row>29</xdr:row>
      <xdr:rowOff>19049</xdr:rowOff>
    </xdr:to>
    <xdr:sp macro="" textlink="">
      <xdr:nvSpPr>
        <xdr:cNvPr id="2" name="QuadreDeText 1">
          <a:extLst>
            <a:ext uri="{FF2B5EF4-FFF2-40B4-BE49-F238E27FC236}">
              <a16:creationId xmlns:a16="http://schemas.microsoft.com/office/drawing/2014/main" id="{4FE01798-5BB4-1394-3D02-DFBA6484CC30}"/>
            </a:ext>
          </a:extLst>
        </xdr:cNvPr>
        <xdr:cNvSpPr txBox="1"/>
      </xdr:nvSpPr>
      <xdr:spPr>
        <a:xfrm>
          <a:off x="9334499" y="180974"/>
          <a:ext cx="2257426" cy="5438775"/>
        </a:xfrm>
        <a:prstGeom prst="rect">
          <a:avLst/>
        </a:prstGeom>
        <a:solidFill>
          <a:srgbClr val="FFFFCC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" sz="1200" b="0">
              <a:latin typeface="Aptos" panose="020B0004020202020204" pitchFamily="34" charset="0"/>
            </a:rPr>
            <a:t>Recordeu que: </a:t>
          </a:r>
        </a:p>
        <a:p>
          <a:endParaRPr lang="es-ES" sz="1200" b="0">
            <a:latin typeface="Aptos" panose="020B0004020202020204" pitchFamily="34" charset="0"/>
          </a:endParaRPr>
        </a:p>
        <a:p>
          <a:r>
            <a:rPr lang="es-ES" sz="1200" b="0">
              <a:latin typeface="Aptos" panose="020B0004020202020204" pitchFamily="34" charset="0"/>
            </a:rPr>
            <a:t>1) El servei de distribució i l'ADR </a:t>
          </a:r>
          <a:r>
            <a:rPr lang="es-ES" sz="1200" b="0">
              <a:solidFill>
                <a:schemeClr val="dk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s'han</a:t>
          </a:r>
          <a:r>
            <a:rPr lang="es-ES" sz="1200" b="0" baseline="0">
              <a:solidFill>
                <a:schemeClr val="dk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 de multiplicar pel</a:t>
          </a:r>
          <a:r>
            <a:rPr lang="es-ES" sz="1200" b="0">
              <a:solidFill>
                <a:schemeClr val="dk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 nombre de bombones que demaneu.</a:t>
          </a:r>
        </a:p>
        <a:p>
          <a:endParaRPr lang="es-ES" sz="1200" b="0">
            <a:solidFill>
              <a:schemeClr val="dk1"/>
            </a:solidFill>
            <a:effectLst/>
            <a:latin typeface="Aptos" panose="020B0004020202020204" pitchFamily="34" charset="0"/>
            <a:ea typeface="+mn-ea"/>
            <a:cs typeface="+mn-cs"/>
          </a:endParaRPr>
        </a:p>
        <a:p>
          <a:r>
            <a:rPr lang="es-ES" sz="1200" b="0">
              <a:solidFill>
                <a:schemeClr val="dk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2) Cal indicar sempre a la</a:t>
          </a:r>
          <a:r>
            <a:rPr lang="es-ES" sz="1200" b="0" baseline="0">
              <a:solidFill>
                <a:schemeClr val="dk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 comanda </a:t>
          </a:r>
          <a:r>
            <a:rPr lang="es-ES" sz="1200" b="0">
              <a:solidFill>
                <a:schemeClr val="dk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una persona de contacte i </a:t>
          </a:r>
          <a:r>
            <a:rPr lang="es-ES" sz="1200" b="0" baseline="0">
              <a:solidFill>
                <a:schemeClr val="dk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l'espai on s'ha de lliurar el material.</a:t>
          </a:r>
          <a:r>
            <a:rPr lang="es-ES" sz="1200" b="0">
              <a:solidFill>
                <a:schemeClr val="dk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 </a:t>
          </a:r>
        </a:p>
        <a:p>
          <a:endParaRPr lang="es-ES" sz="1200" b="0" baseline="0">
            <a:solidFill>
              <a:schemeClr val="dk1"/>
            </a:solidFill>
            <a:effectLst/>
            <a:latin typeface="Aptos" panose="020B0004020202020204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200" b="0" baseline="0">
              <a:solidFill>
                <a:schemeClr val="dk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3) </a:t>
          </a:r>
          <a:r>
            <a:rPr lang="es-ES" sz="1200" b="0">
              <a:solidFill>
                <a:schemeClr val="dk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És</a:t>
          </a:r>
          <a:r>
            <a:rPr lang="es-ES" sz="1200" b="0" baseline="0">
              <a:solidFill>
                <a:schemeClr val="dk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 molt important</a:t>
          </a:r>
          <a:r>
            <a:rPr lang="es-ES" sz="1200" b="0">
              <a:solidFill>
                <a:schemeClr val="dk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 indicar a la comanda el nombre de bombones</a:t>
          </a:r>
          <a:r>
            <a:rPr lang="es-ES" sz="1200" b="0" baseline="0">
              <a:solidFill>
                <a:schemeClr val="dk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 que s'han de recollir.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S" sz="1200" b="0" baseline="0">
            <a:solidFill>
              <a:schemeClr val="dk1"/>
            </a:solidFill>
            <a:effectLst/>
            <a:latin typeface="Aptos" panose="020B0004020202020204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200" b="0" baseline="0">
              <a:solidFill>
                <a:schemeClr val="dk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4) Si el preu és en m3 s'ha de multiplicar per la quantitat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S" sz="1200" b="0" baseline="0">
            <a:solidFill>
              <a:schemeClr val="dk1"/>
            </a:solidFill>
            <a:effectLst/>
            <a:latin typeface="Aptos" panose="020B0004020202020204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200" b="0" baseline="0">
              <a:solidFill>
                <a:schemeClr val="dk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5) Les tarifes d'He s’han incrementat en 3 €/m³que cal afegir en fer el càlcul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S" sz="1200" b="0" baseline="0">
            <a:solidFill>
              <a:schemeClr val="dk1"/>
            </a:solidFill>
            <a:effectLst/>
            <a:latin typeface="Aptos" panose="020B0004020202020204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200" b="0" baseline="0">
              <a:solidFill>
                <a:schemeClr val="dk1"/>
              </a:solidFill>
              <a:effectLst/>
              <a:latin typeface="Aptos" panose="020B0004020202020204" pitchFamily="34" charset="0"/>
              <a:ea typeface="+mn-ea"/>
              <a:cs typeface="+mn-cs"/>
            </a:rPr>
            <a:t>(esborreu aquest requadre un cop hagueu verificat que ho heu tingut tot en compte. Gràcies!)</a:t>
          </a:r>
          <a:endParaRPr lang="es-ES" sz="1200" b="0">
            <a:effectLst/>
            <a:latin typeface="Aptos" panose="020B0004020202020204" pitchFamily="34" charset="0"/>
          </a:endParaRPr>
        </a:p>
        <a:p>
          <a:endParaRPr lang="es-E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523314-72F3-4135-B71A-5D7F3B89827D}">
  <dimension ref="A1:K29"/>
  <sheetViews>
    <sheetView workbookViewId="0">
      <selection activeCell="D33" sqref="D33"/>
    </sheetView>
  </sheetViews>
  <sheetFormatPr defaultColWidth="11.42578125" defaultRowHeight="12.75" x14ac:dyDescent="0.2"/>
  <sheetData>
    <row r="1" spans="1:11" ht="15" x14ac:dyDescent="0.25">
      <c r="A1" s="172" t="s">
        <v>0</v>
      </c>
      <c r="B1" s="172"/>
      <c r="C1" s="172"/>
      <c r="D1" s="172"/>
      <c r="E1" s="172"/>
      <c r="F1" s="172"/>
      <c r="G1" s="172"/>
      <c r="H1" s="172"/>
      <c r="I1" s="172"/>
      <c r="J1" s="172"/>
      <c r="K1" s="135"/>
    </row>
    <row r="2" spans="1:11" ht="13.5" thickBot="1" x14ac:dyDescent="0.25">
      <c r="A2" s="1"/>
      <c r="B2" s="1"/>
      <c r="C2" s="1"/>
      <c r="D2" s="1"/>
      <c r="E2" s="1"/>
      <c r="F2" s="1"/>
      <c r="G2" s="1"/>
      <c r="H2" s="1"/>
      <c r="I2" s="1"/>
      <c r="J2" s="2"/>
      <c r="K2" s="1"/>
    </row>
    <row r="3" spans="1:11" ht="15.75" thickTop="1" x14ac:dyDescent="0.25">
      <c r="A3" s="3" t="s">
        <v>1</v>
      </c>
      <c r="B3" s="4"/>
      <c r="C3" s="173">
        <v>45343</v>
      </c>
      <c r="D3" s="174"/>
      <c r="E3" s="175"/>
      <c r="F3" s="176" t="s">
        <v>2</v>
      </c>
      <c r="G3" s="177"/>
      <c r="H3" s="174" t="s">
        <v>3</v>
      </c>
      <c r="I3" s="174"/>
      <c r="J3" s="174"/>
      <c r="K3" s="175"/>
    </row>
    <row r="4" spans="1:11" ht="15" x14ac:dyDescent="0.25">
      <c r="A4" s="160" t="s">
        <v>4</v>
      </c>
      <c r="B4" s="178"/>
      <c r="C4" s="162" t="s">
        <v>5</v>
      </c>
      <c r="D4" s="163"/>
      <c r="E4" s="163"/>
      <c r="F4" s="160" t="s">
        <v>6</v>
      </c>
      <c r="G4" s="179"/>
      <c r="H4" s="163"/>
      <c r="I4" s="163"/>
      <c r="J4" s="163"/>
      <c r="K4" s="165"/>
    </row>
    <row r="5" spans="1:11" ht="15" x14ac:dyDescent="0.25">
      <c r="A5" s="160" t="s">
        <v>7</v>
      </c>
      <c r="B5" s="161"/>
      <c r="C5" s="162">
        <v>935812917</v>
      </c>
      <c r="D5" s="163"/>
      <c r="E5" s="163"/>
      <c r="F5" s="160" t="s">
        <v>8</v>
      </c>
      <c r="G5" s="164"/>
      <c r="H5" s="162"/>
      <c r="I5" s="163"/>
      <c r="J5" s="163"/>
      <c r="K5" s="165"/>
    </row>
    <row r="6" spans="1:11" ht="15.75" thickBot="1" x14ac:dyDescent="0.3">
      <c r="A6" s="166" t="s">
        <v>9</v>
      </c>
      <c r="B6" s="167"/>
      <c r="C6" s="168" t="s">
        <v>10</v>
      </c>
      <c r="D6" s="169"/>
      <c r="E6" s="169"/>
      <c r="F6" s="166" t="s">
        <v>11</v>
      </c>
      <c r="G6" s="170"/>
      <c r="H6" s="168" t="s">
        <v>12</v>
      </c>
      <c r="I6" s="169"/>
      <c r="J6" s="169"/>
      <c r="K6" s="171"/>
    </row>
    <row r="7" spans="1:11" ht="15.75" thickTop="1" x14ac:dyDescent="0.25">
      <c r="A7" s="5"/>
      <c r="B7" s="5"/>
      <c r="C7" s="6"/>
      <c r="D7" s="6"/>
      <c r="E7" s="6"/>
      <c r="F7" s="5"/>
      <c r="G7" s="1"/>
      <c r="H7" s="6"/>
      <c r="I7" s="6"/>
      <c r="J7" s="6"/>
      <c r="K7" s="6"/>
    </row>
    <row r="8" spans="1:11" ht="15" x14ac:dyDescent="0.25">
      <c r="A8" s="5"/>
      <c r="B8" s="5"/>
      <c r="C8" s="6"/>
      <c r="D8" s="6"/>
      <c r="E8" s="6"/>
      <c r="F8" s="5"/>
      <c r="G8" s="1"/>
      <c r="H8" s="6"/>
      <c r="I8" s="6"/>
      <c r="J8" s="6"/>
      <c r="K8" s="6"/>
    </row>
    <row r="9" spans="1:11" ht="15" x14ac:dyDescent="0.25">
      <c r="A9" s="5"/>
      <c r="B9" s="5"/>
      <c r="C9" s="6"/>
      <c r="D9" s="6"/>
      <c r="E9" s="6"/>
      <c r="F9" s="5"/>
      <c r="G9" s="1"/>
      <c r="H9" s="6"/>
      <c r="I9" s="6"/>
      <c r="J9" s="6"/>
      <c r="K9" s="6"/>
    </row>
    <row r="10" spans="1:11" ht="15" x14ac:dyDescent="0.25">
      <c r="A10" s="5"/>
      <c r="B10" s="5"/>
      <c r="C10" s="6"/>
      <c r="D10" s="6"/>
      <c r="E10" s="6"/>
      <c r="F10" s="5"/>
      <c r="G10" s="1"/>
      <c r="H10" s="6"/>
      <c r="I10" s="6"/>
      <c r="J10" s="6"/>
      <c r="K10" s="6"/>
    </row>
    <row r="11" spans="1:11" ht="13.5" thickBot="1" x14ac:dyDescent="0.25">
      <c r="A11" s="1"/>
      <c r="B11" s="1"/>
      <c r="C11" s="1"/>
      <c r="D11" s="1"/>
      <c r="E11" s="1"/>
      <c r="F11" s="1"/>
      <c r="G11" s="1"/>
      <c r="H11" s="1"/>
      <c r="I11" s="1"/>
      <c r="J11" s="2"/>
      <c r="K11" s="7"/>
    </row>
    <row r="12" spans="1:11" ht="15.75" thickTop="1" x14ac:dyDescent="0.2">
      <c r="A12" s="8" t="s">
        <v>13</v>
      </c>
      <c r="B12" s="149" t="s">
        <v>14</v>
      </c>
      <c r="C12" s="149"/>
      <c r="D12" s="149"/>
      <c r="E12" s="149"/>
      <c r="F12" s="9" t="s">
        <v>15</v>
      </c>
      <c r="G12" s="9" t="s">
        <v>16</v>
      </c>
      <c r="H12" s="9" t="s">
        <v>17</v>
      </c>
      <c r="I12" s="9" t="s">
        <v>18</v>
      </c>
      <c r="J12" s="10" t="s">
        <v>19</v>
      </c>
      <c r="K12" s="11" t="s">
        <v>20</v>
      </c>
    </row>
    <row r="13" spans="1:11" ht="13.15" customHeight="1" x14ac:dyDescent="0.2">
      <c r="A13" s="36" t="s">
        <v>21</v>
      </c>
      <c r="B13" s="150" t="s">
        <v>22</v>
      </c>
      <c r="C13" s="151"/>
      <c r="D13" s="151"/>
      <c r="E13" s="152"/>
      <c r="F13" s="12"/>
      <c r="G13" s="13">
        <v>8.9</v>
      </c>
      <c r="H13" s="13">
        <v>1</v>
      </c>
      <c r="I13" s="13">
        <v>11.72</v>
      </c>
      <c r="J13" s="31">
        <f>PRODUCT(G13,I13,H13)</f>
        <v>104.30800000000001</v>
      </c>
      <c r="K13" s="14">
        <v>21</v>
      </c>
    </row>
    <row r="14" spans="1:11" ht="13.15" customHeight="1" x14ac:dyDescent="0.2">
      <c r="A14" s="36"/>
      <c r="B14" s="150" t="s">
        <v>23</v>
      </c>
      <c r="C14" s="151"/>
      <c r="D14" s="151"/>
      <c r="E14" s="152"/>
      <c r="F14" s="12"/>
      <c r="G14" s="13"/>
      <c r="H14" s="13">
        <v>1</v>
      </c>
      <c r="I14" s="13">
        <v>12.23</v>
      </c>
      <c r="J14" s="31">
        <f t="shared" ref="J14:J22" si="0">PRODUCT(H14,I14)</f>
        <v>12.23</v>
      </c>
      <c r="K14" s="14">
        <v>21</v>
      </c>
    </row>
    <row r="15" spans="1:11" x14ac:dyDescent="0.2">
      <c r="A15" s="36"/>
      <c r="B15" s="150" t="s">
        <v>24</v>
      </c>
      <c r="C15" s="151"/>
      <c r="D15" s="151"/>
      <c r="E15" s="152"/>
      <c r="F15" s="12"/>
      <c r="G15" s="13"/>
      <c r="H15" s="13">
        <v>1</v>
      </c>
      <c r="I15" s="13">
        <v>1.9</v>
      </c>
      <c r="J15" s="31">
        <f t="shared" si="0"/>
        <v>1.9</v>
      </c>
      <c r="K15" s="14">
        <v>21</v>
      </c>
    </row>
    <row r="16" spans="1:11" ht="13.15" customHeight="1" x14ac:dyDescent="0.2">
      <c r="A16" s="36"/>
      <c r="B16" s="150"/>
      <c r="C16" s="151"/>
      <c r="D16" s="151"/>
      <c r="E16" s="152"/>
      <c r="F16" s="12"/>
      <c r="G16" s="13"/>
      <c r="H16" s="13"/>
      <c r="I16" s="13"/>
      <c r="J16" s="31">
        <f t="shared" si="0"/>
        <v>0</v>
      </c>
      <c r="K16" s="14">
        <v>21</v>
      </c>
    </row>
    <row r="17" spans="1:11" x14ac:dyDescent="0.2">
      <c r="A17" s="36"/>
      <c r="B17" s="150"/>
      <c r="C17" s="151"/>
      <c r="D17" s="151"/>
      <c r="E17" s="152"/>
      <c r="F17" s="12"/>
      <c r="G17" s="13"/>
      <c r="H17" s="13"/>
      <c r="I17" s="13"/>
      <c r="J17" s="31">
        <f t="shared" si="0"/>
        <v>0</v>
      </c>
      <c r="K17" s="14">
        <v>21</v>
      </c>
    </row>
    <row r="18" spans="1:11" ht="15" x14ac:dyDescent="0.2">
      <c r="A18" s="36"/>
      <c r="B18" s="153"/>
      <c r="C18" s="151"/>
      <c r="D18" s="151"/>
      <c r="E18" s="152"/>
      <c r="F18" s="12"/>
      <c r="G18" s="13"/>
      <c r="H18" s="13"/>
      <c r="I18" s="13"/>
      <c r="J18" s="31">
        <f t="shared" si="0"/>
        <v>0</v>
      </c>
      <c r="K18" s="14">
        <v>21</v>
      </c>
    </row>
    <row r="19" spans="1:11" x14ac:dyDescent="0.2">
      <c r="A19" s="36"/>
      <c r="B19" s="150"/>
      <c r="C19" s="151"/>
      <c r="D19" s="151"/>
      <c r="E19" s="152"/>
      <c r="F19" s="15"/>
      <c r="G19" s="16"/>
      <c r="H19" s="17"/>
      <c r="I19" s="18"/>
      <c r="J19" s="31">
        <f t="shared" si="0"/>
        <v>0</v>
      </c>
      <c r="K19" s="19">
        <v>21</v>
      </c>
    </row>
    <row r="20" spans="1:11" x14ac:dyDescent="0.2">
      <c r="A20" s="36"/>
      <c r="B20" s="154"/>
      <c r="C20" s="155"/>
      <c r="D20" s="155"/>
      <c r="E20" s="156"/>
      <c r="F20" s="15"/>
      <c r="G20" s="16"/>
      <c r="H20" s="17"/>
      <c r="I20" s="18"/>
      <c r="J20" s="31">
        <f t="shared" si="0"/>
        <v>0</v>
      </c>
      <c r="K20" s="19">
        <v>21</v>
      </c>
    </row>
    <row r="21" spans="1:11" x14ac:dyDescent="0.2">
      <c r="A21" s="36"/>
      <c r="B21" s="150"/>
      <c r="C21" s="151"/>
      <c r="D21" s="151"/>
      <c r="E21" s="152"/>
      <c r="F21" s="15"/>
      <c r="G21" s="16"/>
      <c r="H21" s="17"/>
      <c r="I21" s="18"/>
      <c r="J21" s="31">
        <f t="shared" si="0"/>
        <v>0</v>
      </c>
      <c r="K21" s="19">
        <v>21</v>
      </c>
    </row>
    <row r="22" spans="1:11" ht="13.5" thickBot="1" x14ac:dyDescent="0.25">
      <c r="A22" s="20"/>
      <c r="B22" s="157"/>
      <c r="C22" s="158"/>
      <c r="D22" s="158"/>
      <c r="E22" s="159"/>
      <c r="F22" s="21"/>
      <c r="G22" s="22"/>
      <c r="H22" s="23"/>
      <c r="I22" s="24"/>
      <c r="J22" s="32">
        <f t="shared" si="0"/>
        <v>0</v>
      </c>
      <c r="K22" s="25">
        <v>21</v>
      </c>
    </row>
    <row r="23" spans="1:11" ht="14.25" thickTop="1" thickBot="1" x14ac:dyDescent="0.25">
      <c r="A23" s="26"/>
      <c r="B23" s="148"/>
      <c r="C23" s="148"/>
      <c r="D23" s="148"/>
      <c r="E23" s="148"/>
      <c r="F23" s="27"/>
      <c r="G23" s="1"/>
      <c r="H23" s="1"/>
      <c r="I23" s="28"/>
      <c r="J23" s="2"/>
      <c r="K23" s="29"/>
    </row>
    <row r="24" spans="1:11" ht="16.5" thickTop="1" thickBot="1" x14ac:dyDescent="0.25">
      <c r="A24" s="128" t="s">
        <v>25</v>
      </c>
      <c r="B24" s="129"/>
      <c r="C24" s="129"/>
      <c r="D24" s="129"/>
      <c r="E24" s="130"/>
      <c r="F24" s="30"/>
      <c r="G24" s="1"/>
      <c r="H24" s="1"/>
      <c r="I24" s="1"/>
      <c r="J24" s="2"/>
      <c r="K24" s="7"/>
    </row>
    <row r="25" spans="1:11" ht="15.75" thickTop="1" x14ac:dyDescent="0.25">
      <c r="A25" s="131"/>
      <c r="B25" s="132"/>
      <c r="C25" s="132"/>
      <c r="D25" s="132"/>
      <c r="E25" s="133"/>
      <c r="F25" s="30"/>
      <c r="G25" s="1"/>
      <c r="H25" s="140" t="s">
        <v>26</v>
      </c>
      <c r="I25" s="141"/>
      <c r="J25" s="142">
        <f>SUM(J13:J22)</f>
        <v>118.43800000000002</v>
      </c>
      <c r="K25" s="143"/>
    </row>
    <row r="26" spans="1:11" ht="15.75" thickBot="1" x14ac:dyDescent="0.3">
      <c r="A26" s="131"/>
      <c r="B26" s="132"/>
      <c r="C26" s="132"/>
      <c r="D26" s="132"/>
      <c r="E26" s="133"/>
      <c r="F26" s="30"/>
      <c r="G26" s="1"/>
      <c r="H26" s="144" t="s">
        <v>27</v>
      </c>
      <c r="I26" s="145"/>
      <c r="J26" s="146">
        <f>J25+(J25*0.21)</f>
        <v>143.30998000000002</v>
      </c>
      <c r="K26" s="147"/>
    </row>
    <row r="27" spans="1:11" ht="13.5" thickTop="1" x14ac:dyDescent="0.2">
      <c r="A27" s="134"/>
      <c r="B27" s="135"/>
      <c r="C27" s="135"/>
      <c r="D27" s="135"/>
      <c r="E27" s="136"/>
      <c r="F27" s="1"/>
      <c r="G27" s="1"/>
      <c r="H27" s="1"/>
      <c r="I27" s="1"/>
      <c r="J27" s="2"/>
      <c r="K27" s="1"/>
    </row>
    <row r="28" spans="1:11" ht="13.5" thickBot="1" x14ac:dyDescent="0.25">
      <c r="A28" s="137"/>
      <c r="B28" s="138"/>
      <c r="C28" s="138"/>
      <c r="D28" s="138"/>
      <c r="E28" s="139"/>
      <c r="F28" s="1"/>
      <c r="G28" s="1"/>
      <c r="H28" s="1"/>
      <c r="I28" s="1"/>
      <c r="J28" s="2"/>
      <c r="K28" s="1"/>
    </row>
    <row r="29" spans="1:11" ht="13.5" thickTop="1" x14ac:dyDescent="0.2"/>
  </sheetData>
  <protectedRanges>
    <protectedRange sqref="C3:E10 B20:I20 K23 F19:I19 A21:I23 I7:K10" name="Interval1_2_1_1"/>
    <protectedRange sqref="I3:K5" name="Interval1_1_1_1_1"/>
    <protectedRange sqref="I6:K6" name="Interval1_3_1_1"/>
  </protectedRanges>
  <mergeCells count="33">
    <mergeCell ref="A1:K1"/>
    <mergeCell ref="C3:E3"/>
    <mergeCell ref="F3:G3"/>
    <mergeCell ref="H3:K3"/>
    <mergeCell ref="A4:B4"/>
    <mergeCell ref="C4:E4"/>
    <mergeCell ref="F4:G4"/>
    <mergeCell ref="H4:K4"/>
    <mergeCell ref="A5:B5"/>
    <mergeCell ref="C5:E5"/>
    <mergeCell ref="F5:G5"/>
    <mergeCell ref="H5:K5"/>
    <mergeCell ref="A6:B6"/>
    <mergeCell ref="C6:E6"/>
    <mergeCell ref="F6:G6"/>
    <mergeCell ref="H6:K6"/>
    <mergeCell ref="B23:E23"/>
    <mergeCell ref="B12:E12"/>
    <mergeCell ref="B13:E13"/>
    <mergeCell ref="B14:E14"/>
    <mergeCell ref="B15:E15"/>
    <mergeCell ref="B16:E16"/>
    <mergeCell ref="B17:E17"/>
    <mergeCell ref="B18:E18"/>
    <mergeCell ref="B19:E19"/>
    <mergeCell ref="B20:E20"/>
    <mergeCell ref="B21:E21"/>
    <mergeCell ref="B22:E22"/>
    <mergeCell ref="A24:E28"/>
    <mergeCell ref="H25:I25"/>
    <mergeCell ref="J25:K25"/>
    <mergeCell ref="H26:I26"/>
    <mergeCell ref="J26:K26"/>
  </mergeCells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5CDB8E-C821-48AE-BE7D-F71575E678C8}">
  <dimension ref="A1:K29"/>
  <sheetViews>
    <sheetView workbookViewId="0">
      <selection sqref="A1:IV65536"/>
    </sheetView>
  </sheetViews>
  <sheetFormatPr defaultColWidth="11.42578125" defaultRowHeight="12.75" x14ac:dyDescent="0.2"/>
  <sheetData>
    <row r="1" spans="1:11" ht="15" x14ac:dyDescent="0.25">
      <c r="A1" s="172" t="s">
        <v>0</v>
      </c>
      <c r="B1" s="172"/>
      <c r="C1" s="172"/>
      <c r="D1" s="172"/>
      <c r="E1" s="172"/>
      <c r="F1" s="172"/>
      <c r="G1" s="172"/>
      <c r="H1" s="172"/>
      <c r="I1" s="172"/>
      <c r="J1" s="172"/>
      <c r="K1" s="135"/>
    </row>
    <row r="2" spans="1:11" ht="13.5" thickBot="1" x14ac:dyDescent="0.25">
      <c r="A2" s="1"/>
      <c r="B2" s="1"/>
      <c r="C2" s="1"/>
      <c r="D2" s="1"/>
      <c r="E2" s="1"/>
      <c r="F2" s="1"/>
      <c r="G2" s="1"/>
      <c r="H2" s="1"/>
      <c r="I2" s="1"/>
      <c r="J2" s="2"/>
      <c r="K2" s="1"/>
    </row>
    <row r="3" spans="1:11" ht="15.75" thickTop="1" x14ac:dyDescent="0.25">
      <c r="A3" s="3" t="s">
        <v>1</v>
      </c>
      <c r="B3" s="4"/>
      <c r="C3" s="173">
        <v>45687</v>
      </c>
      <c r="D3" s="174"/>
      <c r="E3" s="175"/>
      <c r="F3" s="176" t="s">
        <v>2</v>
      </c>
      <c r="G3" s="177"/>
      <c r="H3" s="174" t="s">
        <v>3</v>
      </c>
      <c r="I3" s="174"/>
      <c r="J3" s="174"/>
      <c r="K3" s="175"/>
    </row>
    <row r="4" spans="1:11" ht="15" x14ac:dyDescent="0.25">
      <c r="A4" s="160" t="s">
        <v>4</v>
      </c>
      <c r="B4" s="178"/>
      <c r="C4" s="162" t="s">
        <v>5</v>
      </c>
      <c r="D4" s="163"/>
      <c r="E4" s="163"/>
      <c r="F4" s="160" t="s">
        <v>6</v>
      </c>
      <c r="G4" s="179"/>
      <c r="H4" s="163"/>
      <c r="I4" s="163"/>
      <c r="J4" s="163"/>
      <c r="K4" s="165"/>
    </row>
    <row r="5" spans="1:11" ht="15" x14ac:dyDescent="0.25">
      <c r="A5" s="160" t="s">
        <v>7</v>
      </c>
      <c r="B5" s="161"/>
      <c r="C5" s="162">
        <v>935812917</v>
      </c>
      <c r="D5" s="163"/>
      <c r="E5" s="163"/>
      <c r="F5" s="160" t="s">
        <v>8</v>
      </c>
      <c r="G5" s="164"/>
      <c r="H5" s="162"/>
      <c r="I5" s="163"/>
      <c r="J5" s="163"/>
      <c r="K5" s="165"/>
    </row>
    <row r="6" spans="1:11" ht="15.75" thickBot="1" x14ac:dyDescent="0.3">
      <c r="A6" s="166" t="s">
        <v>9</v>
      </c>
      <c r="B6" s="167"/>
      <c r="C6" s="168" t="s">
        <v>10</v>
      </c>
      <c r="D6" s="169"/>
      <c r="E6" s="169"/>
      <c r="F6" s="166" t="s">
        <v>11</v>
      </c>
      <c r="G6" s="170"/>
      <c r="H6" s="168" t="s">
        <v>12</v>
      </c>
      <c r="I6" s="169"/>
      <c r="J6" s="169"/>
      <c r="K6" s="171"/>
    </row>
    <row r="7" spans="1:11" ht="15.75" thickTop="1" x14ac:dyDescent="0.25">
      <c r="A7" s="5"/>
      <c r="B7" s="5"/>
      <c r="C7" s="6"/>
      <c r="D7" s="6"/>
      <c r="E7" s="6"/>
      <c r="F7" s="5"/>
      <c r="G7" s="1"/>
      <c r="H7" s="6"/>
      <c r="I7" s="6"/>
      <c r="J7" s="6"/>
      <c r="K7" s="6"/>
    </row>
    <row r="8" spans="1:11" ht="15" x14ac:dyDescent="0.25">
      <c r="A8" s="5"/>
      <c r="B8" s="5"/>
      <c r="C8" s="6"/>
      <c r="D8" s="6"/>
      <c r="E8" s="6"/>
      <c r="F8" s="5"/>
      <c r="G8" s="1"/>
      <c r="H8" s="6"/>
      <c r="I8" s="6"/>
      <c r="J8" s="6"/>
      <c r="K8" s="6"/>
    </row>
    <row r="9" spans="1:11" ht="15" x14ac:dyDescent="0.25">
      <c r="A9" s="5"/>
      <c r="B9" s="5"/>
      <c r="C9" s="6"/>
      <c r="D9" s="6"/>
      <c r="E9" s="6"/>
      <c r="F9" s="5"/>
      <c r="G9" s="1"/>
      <c r="H9" s="6"/>
      <c r="I9" s="6"/>
      <c r="J9" s="6"/>
      <c r="K9" s="6"/>
    </row>
    <row r="10" spans="1:11" ht="15" x14ac:dyDescent="0.25">
      <c r="A10" s="5"/>
      <c r="B10" s="5"/>
      <c r="C10" s="6"/>
      <c r="D10" s="6"/>
      <c r="E10" s="6"/>
      <c r="F10" s="5"/>
      <c r="G10" s="1"/>
      <c r="H10" s="6"/>
      <c r="I10" s="6"/>
      <c r="J10" s="6"/>
      <c r="K10" s="6"/>
    </row>
    <row r="11" spans="1:11" ht="13.5" thickBot="1" x14ac:dyDescent="0.25">
      <c r="A11" s="1"/>
      <c r="B11" s="1"/>
      <c r="C11" s="1"/>
      <c r="D11" s="1"/>
      <c r="E11" s="1"/>
      <c r="F11" s="1"/>
      <c r="G11" s="1"/>
      <c r="H11" s="1"/>
      <c r="I11" s="1"/>
      <c r="J11" s="2"/>
      <c r="K11" s="7"/>
    </row>
    <row r="12" spans="1:11" ht="15.75" thickTop="1" x14ac:dyDescent="0.2">
      <c r="A12" s="8" t="s">
        <v>13</v>
      </c>
      <c r="B12" s="149" t="s">
        <v>14</v>
      </c>
      <c r="C12" s="149"/>
      <c r="D12" s="149"/>
      <c r="E12" s="149"/>
      <c r="F12" s="9" t="s">
        <v>15</v>
      </c>
      <c r="G12" s="9" t="s">
        <v>16</v>
      </c>
      <c r="H12" s="9" t="s">
        <v>17</v>
      </c>
      <c r="I12" s="9" t="s">
        <v>18</v>
      </c>
      <c r="J12" s="10" t="s">
        <v>19</v>
      </c>
      <c r="K12" s="11" t="s">
        <v>20</v>
      </c>
    </row>
    <row r="13" spans="1:11" ht="13.15" customHeight="1" x14ac:dyDescent="0.2">
      <c r="A13" s="36" t="s">
        <v>21</v>
      </c>
      <c r="B13" s="150" t="s">
        <v>22</v>
      </c>
      <c r="C13" s="151"/>
      <c r="D13" s="151"/>
      <c r="E13" s="152"/>
      <c r="F13" s="12"/>
      <c r="G13" s="13">
        <v>8.9</v>
      </c>
      <c r="H13" s="13">
        <v>1</v>
      </c>
      <c r="I13" s="13">
        <v>12.3</v>
      </c>
      <c r="J13" s="31">
        <f>PRODUCT(G13,I13,H13)</f>
        <v>109.47000000000001</v>
      </c>
      <c r="K13" s="14">
        <v>21</v>
      </c>
    </row>
    <row r="14" spans="1:11" ht="13.15" customHeight="1" x14ac:dyDescent="0.2">
      <c r="A14" s="36"/>
      <c r="B14" s="150" t="s">
        <v>23</v>
      </c>
      <c r="C14" s="151"/>
      <c r="D14" s="151"/>
      <c r="E14" s="152"/>
      <c r="F14" s="12"/>
      <c r="G14" s="13"/>
      <c r="H14" s="13">
        <v>1</v>
      </c>
      <c r="I14" s="13">
        <v>13.5</v>
      </c>
      <c r="J14" s="31">
        <f t="shared" ref="J14:J22" si="0">PRODUCT(H14,I14)</f>
        <v>13.5</v>
      </c>
      <c r="K14" s="14">
        <v>21</v>
      </c>
    </row>
    <row r="15" spans="1:11" x14ac:dyDescent="0.2">
      <c r="A15" s="36"/>
      <c r="B15" s="150" t="s">
        <v>24</v>
      </c>
      <c r="C15" s="151"/>
      <c r="D15" s="151"/>
      <c r="E15" s="152"/>
      <c r="F15" s="12"/>
      <c r="G15" s="13"/>
      <c r="H15" s="13">
        <v>1</v>
      </c>
      <c r="I15" s="13">
        <v>2.1</v>
      </c>
      <c r="J15" s="31">
        <f t="shared" si="0"/>
        <v>2.1</v>
      </c>
      <c r="K15" s="14">
        <v>21</v>
      </c>
    </row>
    <row r="16" spans="1:11" ht="13.15" customHeight="1" x14ac:dyDescent="0.2">
      <c r="A16" s="36"/>
      <c r="B16" s="150"/>
      <c r="C16" s="151"/>
      <c r="D16" s="151"/>
      <c r="E16" s="152"/>
      <c r="F16" s="12"/>
      <c r="G16" s="13"/>
      <c r="H16" s="13"/>
      <c r="I16" s="13"/>
      <c r="J16" s="31">
        <f t="shared" si="0"/>
        <v>0</v>
      </c>
      <c r="K16" s="14">
        <v>21</v>
      </c>
    </row>
    <row r="17" spans="1:11" x14ac:dyDescent="0.2">
      <c r="A17" s="36"/>
      <c r="B17" s="150"/>
      <c r="C17" s="151"/>
      <c r="D17" s="151"/>
      <c r="E17" s="152"/>
      <c r="F17" s="12"/>
      <c r="G17" s="13"/>
      <c r="H17" s="13"/>
      <c r="I17" s="13"/>
      <c r="J17" s="31">
        <f t="shared" si="0"/>
        <v>0</v>
      </c>
      <c r="K17" s="14">
        <v>21</v>
      </c>
    </row>
    <row r="18" spans="1:11" ht="15" x14ac:dyDescent="0.2">
      <c r="A18" s="36"/>
      <c r="B18" s="153"/>
      <c r="C18" s="151"/>
      <c r="D18" s="151"/>
      <c r="E18" s="152"/>
      <c r="F18" s="12"/>
      <c r="G18" s="13"/>
      <c r="H18" s="13"/>
      <c r="I18" s="13"/>
      <c r="J18" s="31">
        <f t="shared" si="0"/>
        <v>0</v>
      </c>
      <c r="K18" s="14">
        <v>21</v>
      </c>
    </row>
    <row r="19" spans="1:11" x14ac:dyDescent="0.2">
      <c r="A19" s="36"/>
      <c r="B19" s="150"/>
      <c r="C19" s="151"/>
      <c r="D19" s="151"/>
      <c r="E19" s="152"/>
      <c r="F19" s="15"/>
      <c r="G19" s="16"/>
      <c r="H19" s="17"/>
      <c r="I19" s="18"/>
      <c r="J19" s="31">
        <f t="shared" si="0"/>
        <v>0</v>
      </c>
      <c r="K19" s="19">
        <v>21</v>
      </c>
    </row>
    <row r="20" spans="1:11" x14ac:dyDescent="0.2">
      <c r="A20" s="36"/>
      <c r="B20" s="154"/>
      <c r="C20" s="155"/>
      <c r="D20" s="155"/>
      <c r="E20" s="156"/>
      <c r="F20" s="15"/>
      <c r="G20" s="16"/>
      <c r="H20" s="17"/>
      <c r="I20" s="18"/>
      <c r="J20" s="31">
        <f t="shared" si="0"/>
        <v>0</v>
      </c>
      <c r="K20" s="19">
        <v>21</v>
      </c>
    </row>
    <row r="21" spans="1:11" x14ac:dyDescent="0.2">
      <c r="A21" s="36"/>
      <c r="B21" s="150"/>
      <c r="C21" s="151"/>
      <c r="D21" s="151"/>
      <c r="E21" s="152"/>
      <c r="F21" s="15"/>
      <c r="G21" s="16"/>
      <c r="H21" s="17"/>
      <c r="I21" s="18"/>
      <c r="J21" s="31">
        <f t="shared" si="0"/>
        <v>0</v>
      </c>
      <c r="K21" s="19">
        <v>21</v>
      </c>
    </row>
    <row r="22" spans="1:11" ht="13.5" thickBot="1" x14ac:dyDescent="0.25">
      <c r="A22" s="20"/>
      <c r="B22" s="157"/>
      <c r="C22" s="158"/>
      <c r="D22" s="158"/>
      <c r="E22" s="159"/>
      <c r="F22" s="21"/>
      <c r="G22" s="22"/>
      <c r="H22" s="23"/>
      <c r="I22" s="24"/>
      <c r="J22" s="32">
        <f t="shared" si="0"/>
        <v>0</v>
      </c>
      <c r="K22" s="25">
        <v>21</v>
      </c>
    </row>
    <row r="23" spans="1:11" ht="14.25" thickTop="1" thickBot="1" x14ac:dyDescent="0.25">
      <c r="A23" s="26"/>
      <c r="B23" s="148"/>
      <c r="C23" s="148"/>
      <c r="D23" s="148"/>
      <c r="E23" s="148"/>
      <c r="F23" s="27"/>
      <c r="G23" s="1"/>
      <c r="H23" s="1"/>
      <c r="I23" s="28"/>
      <c r="J23" s="2"/>
      <c r="K23" s="29"/>
    </row>
    <row r="24" spans="1:11" ht="16.5" thickTop="1" thickBot="1" x14ac:dyDescent="0.25">
      <c r="A24" s="128" t="s">
        <v>25</v>
      </c>
      <c r="B24" s="129"/>
      <c r="C24" s="129"/>
      <c r="D24" s="129"/>
      <c r="E24" s="130"/>
      <c r="F24" s="30"/>
      <c r="G24" s="1"/>
      <c r="H24" s="1"/>
      <c r="I24" s="1"/>
      <c r="J24" s="2"/>
      <c r="K24" s="7"/>
    </row>
    <row r="25" spans="1:11" ht="15.75" thickTop="1" x14ac:dyDescent="0.25">
      <c r="A25" s="131"/>
      <c r="B25" s="132"/>
      <c r="C25" s="132"/>
      <c r="D25" s="132"/>
      <c r="E25" s="133"/>
      <c r="F25" s="30"/>
      <c r="G25" s="1"/>
      <c r="H25" s="140" t="s">
        <v>26</v>
      </c>
      <c r="I25" s="141"/>
      <c r="J25" s="142">
        <f>SUM(J13:J22)</f>
        <v>125.07000000000001</v>
      </c>
      <c r="K25" s="143"/>
    </row>
    <row r="26" spans="1:11" ht="15.75" thickBot="1" x14ac:dyDescent="0.3">
      <c r="A26" s="131"/>
      <c r="B26" s="132"/>
      <c r="C26" s="132"/>
      <c r="D26" s="132"/>
      <c r="E26" s="133"/>
      <c r="F26" s="30"/>
      <c r="G26" s="1"/>
      <c r="H26" s="144" t="s">
        <v>27</v>
      </c>
      <c r="I26" s="145"/>
      <c r="J26" s="146">
        <f>J25+(J25*0.21)</f>
        <v>151.3347</v>
      </c>
      <c r="K26" s="147"/>
    </row>
    <row r="27" spans="1:11" ht="13.5" thickTop="1" x14ac:dyDescent="0.2">
      <c r="A27" s="134"/>
      <c r="B27" s="135"/>
      <c r="C27" s="135"/>
      <c r="D27" s="135"/>
      <c r="E27" s="136"/>
      <c r="F27" s="1"/>
      <c r="G27" s="1"/>
      <c r="H27" s="1"/>
      <c r="I27" s="1"/>
      <c r="J27" s="2"/>
      <c r="K27" s="1"/>
    </row>
    <row r="28" spans="1:11" ht="13.5" thickBot="1" x14ac:dyDescent="0.25">
      <c r="A28" s="137"/>
      <c r="B28" s="138"/>
      <c r="C28" s="138"/>
      <c r="D28" s="138"/>
      <c r="E28" s="139"/>
      <c r="F28" s="1"/>
      <c r="G28" s="1"/>
      <c r="H28" s="1"/>
      <c r="I28" s="1"/>
      <c r="J28" s="2"/>
      <c r="K28" s="1"/>
    </row>
    <row r="29" spans="1:11" ht="13.5" thickTop="1" x14ac:dyDescent="0.2"/>
  </sheetData>
  <protectedRanges>
    <protectedRange sqref="C3:E10 B20:I20 K23 F19:I19 A21:I23 I7:K10" name="Interval1_2_1_1"/>
    <protectedRange sqref="I3:K5" name="Interval1_1_1_1_1"/>
    <protectedRange sqref="I6:K6" name="Interval1_3_1_1"/>
  </protectedRanges>
  <mergeCells count="33">
    <mergeCell ref="A1:K1"/>
    <mergeCell ref="C3:E3"/>
    <mergeCell ref="F3:G3"/>
    <mergeCell ref="H3:K3"/>
    <mergeCell ref="A4:B4"/>
    <mergeCell ref="C4:E4"/>
    <mergeCell ref="F4:G4"/>
    <mergeCell ref="H4:K4"/>
    <mergeCell ref="A5:B5"/>
    <mergeCell ref="C5:E5"/>
    <mergeCell ref="F5:G5"/>
    <mergeCell ref="H5:K5"/>
    <mergeCell ref="A6:B6"/>
    <mergeCell ref="C6:E6"/>
    <mergeCell ref="F6:G6"/>
    <mergeCell ref="H6:K6"/>
    <mergeCell ref="B23:E23"/>
    <mergeCell ref="B12:E12"/>
    <mergeCell ref="B13:E13"/>
    <mergeCell ref="B14:E14"/>
    <mergeCell ref="B15:E15"/>
    <mergeCell ref="B16:E16"/>
    <mergeCell ref="B17:E17"/>
    <mergeCell ref="B18:E18"/>
    <mergeCell ref="B19:E19"/>
    <mergeCell ref="B20:E20"/>
    <mergeCell ref="B21:E21"/>
    <mergeCell ref="B22:E22"/>
    <mergeCell ref="A24:E28"/>
    <mergeCell ref="H25:I25"/>
    <mergeCell ref="J25:K25"/>
    <mergeCell ref="H26:I26"/>
    <mergeCell ref="J26:K26"/>
  </mergeCells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D9DD1-59D6-4A72-A7CA-6C2423A74F95}">
  <dimension ref="A1:K30"/>
  <sheetViews>
    <sheetView workbookViewId="0">
      <selection sqref="A1:IV65536"/>
    </sheetView>
  </sheetViews>
  <sheetFormatPr defaultColWidth="11.42578125" defaultRowHeight="12.75" x14ac:dyDescent="0.2"/>
  <sheetData>
    <row r="1" spans="1:11" ht="15" x14ac:dyDescent="0.25">
      <c r="A1" s="172" t="s">
        <v>0</v>
      </c>
      <c r="B1" s="172"/>
      <c r="C1" s="172"/>
      <c r="D1" s="172"/>
      <c r="E1" s="172"/>
      <c r="F1" s="172"/>
      <c r="G1" s="172"/>
      <c r="H1" s="172"/>
      <c r="I1" s="172"/>
      <c r="J1" s="172"/>
      <c r="K1" s="135"/>
    </row>
    <row r="2" spans="1:11" ht="13.5" thickBot="1" x14ac:dyDescent="0.25">
      <c r="A2" s="1"/>
      <c r="B2" s="1"/>
      <c r="C2" s="1"/>
      <c r="D2" s="1"/>
      <c r="E2" s="1"/>
      <c r="F2" s="1"/>
      <c r="G2" s="1"/>
      <c r="H2" s="1"/>
      <c r="I2" s="1"/>
      <c r="J2" s="2"/>
      <c r="K2" s="1"/>
    </row>
    <row r="3" spans="1:11" ht="15.75" thickTop="1" x14ac:dyDescent="0.25">
      <c r="A3" s="3" t="s">
        <v>1</v>
      </c>
      <c r="B3" s="4"/>
      <c r="C3" s="173">
        <v>45735</v>
      </c>
      <c r="D3" s="174"/>
      <c r="E3" s="175"/>
      <c r="F3" s="176" t="s">
        <v>2</v>
      </c>
      <c r="G3" s="177"/>
      <c r="H3" s="174" t="s">
        <v>3</v>
      </c>
      <c r="I3" s="174"/>
      <c r="J3" s="174"/>
      <c r="K3" s="175"/>
    </row>
    <row r="4" spans="1:11" ht="15" x14ac:dyDescent="0.25">
      <c r="A4" s="160" t="s">
        <v>4</v>
      </c>
      <c r="B4" s="178"/>
      <c r="C4" s="162" t="s">
        <v>5</v>
      </c>
      <c r="D4" s="163"/>
      <c r="E4" s="163"/>
      <c r="F4" s="160" t="s">
        <v>6</v>
      </c>
      <c r="G4" s="179"/>
      <c r="H4" s="163"/>
      <c r="I4" s="163"/>
      <c r="J4" s="163"/>
      <c r="K4" s="165"/>
    </row>
    <row r="5" spans="1:11" ht="15" x14ac:dyDescent="0.25">
      <c r="A5" s="160" t="s">
        <v>7</v>
      </c>
      <c r="B5" s="161"/>
      <c r="C5" s="162">
        <v>935812917</v>
      </c>
      <c r="D5" s="163"/>
      <c r="E5" s="163"/>
      <c r="F5" s="160" t="s">
        <v>8</v>
      </c>
      <c r="G5" s="164"/>
      <c r="H5" s="162"/>
      <c r="I5" s="163"/>
      <c r="J5" s="163"/>
      <c r="K5" s="165"/>
    </row>
    <row r="6" spans="1:11" ht="15.75" thickBot="1" x14ac:dyDescent="0.3">
      <c r="A6" s="166" t="s">
        <v>9</v>
      </c>
      <c r="B6" s="167"/>
      <c r="C6" s="168" t="s">
        <v>10</v>
      </c>
      <c r="D6" s="169"/>
      <c r="E6" s="169"/>
      <c r="F6" s="166" t="s">
        <v>11</v>
      </c>
      <c r="G6" s="170"/>
      <c r="H6" s="168" t="s">
        <v>12</v>
      </c>
      <c r="I6" s="169"/>
      <c r="J6" s="169"/>
      <c r="K6" s="171"/>
    </row>
    <row r="7" spans="1:11" ht="15.75" thickTop="1" x14ac:dyDescent="0.25">
      <c r="A7" s="5"/>
      <c r="B7" s="5"/>
      <c r="C7" s="6"/>
      <c r="D7" s="6"/>
      <c r="E7" s="6"/>
      <c r="F7" s="5"/>
      <c r="G7" s="1"/>
      <c r="H7" s="6"/>
      <c r="I7" s="6"/>
      <c r="J7" s="6"/>
      <c r="K7" s="6"/>
    </row>
    <row r="8" spans="1:11" ht="15" x14ac:dyDescent="0.25">
      <c r="A8" s="5"/>
      <c r="B8" s="5"/>
      <c r="C8" s="6"/>
      <c r="D8" s="6"/>
      <c r="E8" s="6"/>
      <c r="F8" s="5"/>
      <c r="G8" s="1"/>
      <c r="H8" s="6"/>
      <c r="I8" s="6"/>
      <c r="J8" s="6"/>
      <c r="K8" s="6"/>
    </row>
    <row r="9" spans="1:11" ht="15" x14ac:dyDescent="0.25">
      <c r="A9" s="5"/>
      <c r="B9" s="5"/>
      <c r="C9" s="6"/>
      <c r="D9" s="6"/>
      <c r="E9" s="6"/>
      <c r="F9" s="5"/>
      <c r="G9" s="1"/>
      <c r="H9" s="6"/>
      <c r="I9" s="6"/>
      <c r="J9" s="6"/>
      <c r="K9" s="6"/>
    </row>
    <row r="10" spans="1:11" ht="15" x14ac:dyDescent="0.25">
      <c r="A10" s="5"/>
      <c r="B10" s="5"/>
      <c r="C10" s="6"/>
      <c r="D10" s="6"/>
      <c r="E10" s="6"/>
      <c r="F10" s="5"/>
      <c r="G10" s="1"/>
      <c r="H10" s="6"/>
      <c r="I10" s="6"/>
      <c r="J10" s="6"/>
      <c r="K10" s="6"/>
    </row>
    <row r="11" spans="1:11" ht="13.5" thickBot="1" x14ac:dyDescent="0.25">
      <c r="A11" s="1"/>
      <c r="B11" s="1"/>
      <c r="C11" s="1"/>
      <c r="D11" s="1"/>
      <c r="E11" s="1"/>
      <c r="F11" s="1"/>
      <c r="G11" s="1"/>
      <c r="H11" s="1"/>
      <c r="I11" s="1"/>
      <c r="J11" s="2"/>
      <c r="K11" s="7"/>
    </row>
    <row r="12" spans="1:11" ht="15.75" thickTop="1" x14ac:dyDescent="0.2">
      <c r="A12" s="8" t="s">
        <v>13</v>
      </c>
      <c r="B12" s="149" t="s">
        <v>14</v>
      </c>
      <c r="C12" s="149"/>
      <c r="D12" s="149"/>
      <c r="E12" s="149"/>
      <c r="F12" s="9" t="s">
        <v>15</v>
      </c>
      <c r="G12" s="9" t="s">
        <v>16</v>
      </c>
      <c r="H12" s="9" t="s">
        <v>17</v>
      </c>
      <c r="I12" s="9" t="s">
        <v>18</v>
      </c>
      <c r="J12" s="10" t="s">
        <v>19</v>
      </c>
      <c r="K12" s="11" t="s">
        <v>20</v>
      </c>
    </row>
    <row r="13" spans="1:11" ht="13.15" customHeight="1" x14ac:dyDescent="0.2">
      <c r="A13" s="36" t="s">
        <v>21</v>
      </c>
      <c r="B13" s="150" t="s">
        <v>22</v>
      </c>
      <c r="C13" s="151"/>
      <c r="D13" s="151"/>
      <c r="E13" s="152"/>
      <c r="F13" s="12"/>
      <c r="G13" s="13">
        <v>8.9</v>
      </c>
      <c r="H13" s="13">
        <v>1</v>
      </c>
      <c r="I13" s="13">
        <v>12.3</v>
      </c>
      <c r="J13" s="31">
        <f>PRODUCT(G13,I13,H13)</f>
        <v>109.47000000000001</v>
      </c>
      <c r="K13" s="14">
        <v>21</v>
      </c>
    </row>
    <row r="14" spans="1:11" ht="13.15" customHeight="1" x14ac:dyDescent="0.2">
      <c r="A14" s="36" t="s">
        <v>28</v>
      </c>
      <c r="B14" s="35" t="s">
        <v>29</v>
      </c>
      <c r="C14" s="33"/>
      <c r="D14" s="33"/>
      <c r="E14" s="34"/>
      <c r="F14" s="12"/>
      <c r="G14" s="13">
        <v>9.1</v>
      </c>
      <c r="H14" s="13">
        <v>1</v>
      </c>
      <c r="I14" s="13">
        <v>44.2</v>
      </c>
      <c r="J14" s="31">
        <f>PRODUCT(G14,I14,H14)</f>
        <v>402.22</v>
      </c>
      <c r="K14" s="14"/>
    </row>
    <row r="15" spans="1:11" ht="13.15" customHeight="1" x14ac:dyDescent="0.2">
      <c r="A15" s="36"/>
      <c r="B15" s="150" t="s">
        <v>23</v>
      </c>
      <c r="C15" s="151"/>
      <c r="D15" s="151"/>
      <c r="E15" s="152"/>
      <c r="F15" s="12"/>
      <c r="G15" s="13"/>
      <c r="H15" s="13">
        <v>2</v>
      </c>
      <c r="I15" s="13">
        <v>13.5</v>
      </c>
      <c r="J15" s="31">
        <f t="shared" ref="J15:J23" si="0">PRODUCT(H15,I15)</f>
        <v>27</v>
      </c>
      <c r="K15" s="14">
        <v>21</v>
      </c>
    </row>
    <row r="16" spans="1:11" x14ac:dyDescent="0.2">
      <c r="A16" s="36"/>
      <c r="B16" s="150" t="s">
        <v>24</v>
      </c>
      <c r="C16" s="151"/>
      <c r="D16" s="151"/>
      <c r="E16" s="152"/>
      <c r="F16" s="12"/>
      <c r="G16" s="13"/>
      <c r="H16" s="13">
        <v>2</v>
      </c>
      <c r="I16" s="13">
        <v>2.1</v>
      </c>
      <c r="J16" s="31">
        <f t="shared" si="0"/>
        <v>4.2</v>
      </c>
      <c r="K16" s="14">
        <v>21</v>
      </c>
    </row>
    <row r="17" spans="1:11" ht="13.15" customHeight="1" x14ac:dyDescent="0.2">
      <c r="A17" s="36"/>
      <c r="B17" s="150"/>
      <c r="C17" s="151"/>
      <c r="D17" s="151"/>
      <c r="E17" s="152"/>
      <c r="F17" s="12"/>
      <c r="G17" s="13"/>
      <c r="H17" s="13"/>
      <c r="I17" s="13"/>
      <c r="J17" s="31">
        <f t="shared" si="0"/>
        <v>0</v>
      </c>
      <c r="K17" s="14">
        <v>21</v>
      </c>
    </row>
    <row r="18" spans="1:11" x14ac:dyDescent="0.2">
      <c r="A18" s="36"/>
      <c r="B18" s="150"/>
      <c r="C18" s="151"/>
      <c r="D18" s="151"/>
      <c r="E18" s="152"/>
      <c r="F18" s="12"/>
      <c r="G18" s="13"/>
      <c r="H18" s="13"/>
      <c r="I18" s="13"/>
      <c r="J18" s="31">
        <f t="shared" si="0"/>
        <v>0</v>
      </c>
      <c r="K18" s="14">
        <v>21</v>
      </c>
    </row>
    <row r="19" spans="1:11" ht="15" x14ac:dyDescent="0.2">
      <c r="A19" s="36"/>
      <c r="B19" s="153"/>
      <c r="C19" s="151"/>
      <c r="D19" s="151"/>
      <c r="E19" s="152"/>
      <c r="F19" s="12"/>
      <c r="G19" s="13"/>
      <c r="H19" s="13"/>
      <c r="I19" s="13"/>
      <c r="J19" s="31">
        <f t="shared" si="0"/>
        <v>0</v>
      </c>
      <c r="K19" s="14">
        <v>21</v>
      </c>
    </row>
    <row r="20" spans="1:11" x14ac:dyDescent="0.2">
      <c r="A20" s="36"/>
      <c r="B20" s="150"/>
      <c r="C20" s="151"/>
      <c r="D20" s="151"/>
      <c r="E20" s="152"/>
      <c r="F20" s="15"/>
      <c r="G20" s="16"/>
      <c r="H20" s="17"/>
      <c r="I20" s="18"/>
      <c r="J20" s="31">
        <f t="shared" si="0"/>
        <v>0</v>
      </c>
      <c r="K20" s="19">
        <v>21</v>
      </c>
    </row>
    <row r="21" spans="1:11" x14ac:dyDescent="0.2">
      <c r="A21" s="36"/>
      <c r="B21" s="154"/>
      <c r="C21" s="155"/>
      <c r="D21" s="155"/>
      <c r="E21" s="156"/>
      <c r="F21" s="15"/>
      <c r="G21" s="16"/>
      <c r="H21" s="17"/>
      <c r="I21" s="18"/>
      <c r="J21" s="31">
        <f t="shared" si="0"/>
        <v>0</v>
      </c>
      <c r="K21" s="19">
        <v>21</v>
      </c>
    </row>
    <row r="22" spans="1:11" x14ac:dyDescent="0.2">
      <c r="A22" s="36"/>
      <c r="B22" s="150"/>
      <c r="C22" s="151"/>
      <c r="D22" s="151"/>
      <c r="E22" s="152"/>
      <c r="F22" s="15"/>
      <c r="G22" s="16"/>
      <c r="H22" s="17"/>
      <c r="I22" s="18"/>
      <c r="J22" s="31">
        <f t="shared" si="0"/>
        <v>0</v>
      </c>
      <c r="K22" s="19">
        <v>21</v>
      </c>
    </row>
    <row r="23" spans="1:11" ht="13.5" thickBot="1" x14ac:dyDescent="0.25">
      <c r="A23" s="20"/>
      <c r="B23" s="157"/>
      <c r="C23" s="158"/>
      <c r="D23" s="158"/>
      <c r="E23" s="159"/>
      <c r="F23" s="21"/>
      <c r="G23" s="22"/>
      <c r="H23" s="23"/>
      <c r="I23" s="24"/>
      <c r="J23" s="32">
        <f t="shared" si="0"/>
        <v>0</v>
      </c>
      <c r="K23" s="25">
        <v>21</v>
      </c>
    </row>
    <row r="24" spans="1:11" ht="14.25" thickTop="1" thickBot="1" x14ac:dyDescent="0.25">
      <c r="A24" s="26"/>
      <c r="B24" s="148"/>
      <c r="C24" s="148"/>
      <c r="D24" s="148"/>
      <c r="E24" s="148"/>
      <c r="F24" s="27"/>
      <c r="G24" s="1"/>
      <c r="H24" s="1"/>
      <c r="I24" s="28"/>
      <c r="J24" s="2"/>
      <c r="K24" s="29"/>
    </row>
    <row r="25" spans="1:11" ht="16.5" thickTop="1" thickBot="1" x14ac:dyDescent="0.25">
      <c r="A25" s="128" t="s">
        <v>25</v>
      </c>
      <c r="B25" s="129"/>
      <c r="C25" s="129"/>
      <c r="D25" s="129"/>
      <c r="E25" s="130"/>
      <c r="F25" s="30"/>
      <c r="G25" s="1"/>
      <c r="H25" s="1"/>
      <c r="I25" s="1"/>
      <c r="J25" s="2"/>
      <c r="K25" s="7"/>
    </row>
    <row r="26" spans="1:11" ht="15.75" thickTop="1" x14ac:dyDescent="0.25">
      <c r="A26" s="131"/>
      <c r="B26" s="132"/>
      <c r="C26" s="132"/>
      <c r="D26" s="132"/>
      <c r="E26" s="133"/>
      <c r="F26" s="30"/>
      <c r="G26" s="1"/>
      <c r="H26" s="140" t="s">
        <v>26</v>
      </c>
      <c r="I26" s="141"/>
      <c r="J26" s="142">
        <f>SUM(J13:J23)</f>
        <v>542.8900000000001</v>
      </c>
      <c r="K26" s="143"/>
    </row>
    <row r="27" spans="1:11" ht="15.75" thickBot="1" x14ac:dyDescent="0.3">
      <c r="A27" s="131"/>
      <c r="B27" s="132"/>
      <c r="C27" s="132"/>
      <c r="D27" s="132"/>
      <c r="E27" s="133"/>
      <c r="F27" s="30"/>
      <c r="G27" s="1"/>
      <c r="H27" s="144" t="s">
        <v>27</v>
      </c>
      <c r="I27" s="145"/>
      <c r="J27" s="146">
        <f>J26+(J26*0.21)</f>
        <v>656.89690000000007</v>
      </c>
      <c r="K27" s="147"/>
    </row>
    <row r="28" spans="1:11" ht="13.5" thickTop="1" x14ac:dyDescent="0.2">
      <c r="A28" s="134"/>
      <c r="B28" s="135"/>
      <c r="C28" s="135"/>
      <c r="D28" s="135"/>
      <c r="E28" s="136"/>
      <c r="F28" s="1"/>
      <c r="G28" s="1"/>
      <c r="H28" s="1"/>
      <c r="I28" s="1"/>
      <c r="J28" s="2"/>
      <c r="K28" s="1"/>
    </row>
    <row r="29" spans="1:11" ht="13.5" thickBot="1" x14ac:dyDescent="0.25">
      <c r="A29" s="137"/>
      <c r="B29" s="138"/>
      <c r="C29" s="138"/>
      <c r="D29" s="138"/>
      <c r="E29" s="139"/>
      <c r="F29" s="1"/>
      <c r="G29" s="1"/>
      <c r="H29" s="1"/>
      <c r="I29" s="1"/>
      <c r="J29" s="2"/>
      <c r="K29" s="1"/>
    </row>
    <row r="30" spans="1:11" ht="13.5" thickTop="1" x14ac:dyDescent="0.2"/>
  </sheetData>
  <protectedRanges>
    <protectedRange sqref="C3:E10 B21:I21 K24 F20:I20 A22:I24 I7:K10" name="Interval1_2_1_1"/>
    <protectedRange sqref="I3:K5" name="Interval1_1_1_1_1"/>
    <protectedRange sqref="I6:K6" name="Interval1_3_1_1"/>
  </protectedRanges>
  <mergeCells count="33">
    <mergeCell ref="A1:K1"/>
    <mergeCell ref="C3:E3"/>
    <mergeCell ref="F3:G3"/>
    <mergeCell ref="H3:K3"/>
    <mergeCell ref="A4:B4"/>
    <mergeCell ref="C4:E4"/>
    <mergeCell ref="F4:G4"/>
    <mergeCell ref="H4:K4"/>
    <mergeCell ref="A5:B5"/>
    <mergeCell ref="C5:E5"/>
    <mergeCell ref="F5:G5"/>
    <mergeCell ref="H5:K5"/>
    <mergeCell ref="A6:B6"/>
    <mergeCell ref="C6:E6"/>
    <mergeCell ref="F6:G6"/>
    <mergeCell ref="H6:K6"/>
    <mergeCell ref="B24:E24"/>
    <mergeCell ref="B12:E12"/>
    <mergeCell ref="B13:E13"/>
    <mergeCell ref="B15:E15"/>
    <mergeCell ref="B16:E16"/>
    <mergeCell ref="B17:E17"/>
    <mergeCell ref="B18:E18"/>
    <mergeCell ref="B19:E19"/>
    <mergeCell ref="B20:E20"/>
    <mergeCell ref="B21:E21"/>
    <mergeCell ref="B22:E22"/>
    <mergeCell ref="B23:E23"/>
    <mergeCell ref="A25:E29"/>
    <mergeCell ref="H26:I26"/>
    <mergeCell ref="J26:K26"/>
    <mergeCell ref="H27:I27"/>
    <mergeCell ref="J27:K27"/>
  </mergeCells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BA5B4-D2B7-4BA3-8695-F60525F5D147}">
  <dimension ref="A1:K30"/>
  <sheetViews>
    <sheetView tabSelected="1" workbookViewId="0">
      <selection activeCell="R12" sqref="R12"/>
    </sheetView>
  </sheetViews>
  <sheetFormatPr defaultColWidth="11.42578125" defaultRowHeight="12.75" x14ac:dyDescent="0.2"/>
  <cols>
    <col min="1" max="1" width="13" customWidth="1"/>
    <col min="2" max="2" width="15.5703125" customWidth="1"/>
    <col min="5" max="5" width="21.5703125" customWidth="1"/>
    <col min="6" max="6" width="13.7109375" customWidth="1"/>
    <col min="12" max="12" width="7.28515625" customWidth="1"/>
  </cols>
  <sheetData>
    <row r="1" spans="1:11" ht="15" x14ac:dyDescent="0.25">
      <c r="A1" s="70" t="s">
        <v>30</v>
      </c>
      <c r="B1" s="70"/>
      <c r="C1" s="70"/>
      <c r="D1" s="70"/>
      <c r="E1" s="70"/>
      <c r="F1" s="70"/>
      <c r="G1" s="70"/>
      <c r="H1" s="70"/>
      <c r="I1" s="70"/>
      <c r="J1" s="70"/>
      <c r="K1" s="71"/>
    </row>
    <row r="2" spans="1:11" ht="13.5" thickBot="1" x14ac:dyDescent="0.25">
      <c r="A2" s="1"/>
      <c r="B2" s="1"/>
      <c r="C2" s="1"/>
      <c r="D2" s="1"/>
      <c r="E2" s="1"/>
      <c r="F2" s="1"/>
      <c r="G2" s="1"/>
      <c r="H2" s="1"/>
      <c r="I2" s="1"/>
      <c r="J2" s="2"/>
      <c r="K2" s="1"/>
    </row>
    <row r="3" spans="1:11" ht="16.5" thickTop="1" x14ac:dyDescent="0.25">
      <c r="A3" s="38" t="s">
        <v>1</v>
      </c>
      <c r="B3" s="39"/>
      <c r="C3" s="72"/>
      <c r="D3" s="73"/>
      <c r="E3" s="74"/>
      <c r="F3" s="75" t="s">
        <v>2</v>
      </c>
      <c r="G3" s="76"/>
      <c r="H3" s="73"/>
      <c r="I3" s="73"/>
      <c r="J3" s="73"/>
      <c r="K3" s="74"/>
    </row>
    <row r="4" spans="1:11" ht="15.75" x14ac:dyDescent="0.25">
      <c r="A4" s="77" t="s">
        <v>4</v>
      </c>
      <c r="B4" s="78"/>
      <c r="C4" s="79"/>
      <c r="D4" s="80"/>
      <c r="E4" s="80"/>
      <c r="F4" s="77" t="s">
        <v>34</v>
      </c>
      <c r="G4" s="81"/>
      <c r="H4" s="80"/>
      <c r="I4" s="80"/>
      <c r="J4" s="80"/>
      <c r="K4" s="82"/>
    </row>
    <row r="5" spans="1:11" ht="15.75" x14ac:dyDescent="0.25">
      <c r="A5" s="77" t="s">
        <v>7</v>
      </c>
      <c r="B5" s="99"/>
      <c r="C5" s="79"/>
      <c r="D5" s="80"/>
      <c r="E5" s="80"/>
      <c r="F5" s="77" t="s">
        <v>11</v>
      </c>
      <c r="G5" s="83"/>
      <c r="H5" s="79"/>
      <c r="I5" s="80"/>
      <c r="J5" s="80"/>
      <c r="K5" s="82"/>
    </row>
    <row r="6" spans="1:11" ht="16.5" thickBot="1" x14ac:dyDescent="0.3">
      <c r="A6" s="84" t="s">
        <v>32</v>
      </c>
      <c r="B6" s="85"/>
      <c r="C6" s="86" t="s">
        <v>10</v>
      </c>
      <c r="D6" s="87"/>
      <c r="E6" s="87"/>
      <c r="F6" s="84" t="s">
        <v>33</v>
      </c>
      <c r="G6" s="88"/>
      <c r="H6" s="86"/>
      <c r="I6" s="87"/>
      <c r="J6" s="87"/>
      <c r="K6" s="89"/>
    </row>
    <row r="7" spans="1:11" ht="16.5" thickTop="1" x14ac:dyDescent="0.25">
      <c r="A7" s="40"/>
      <c r="B7" s="40"/>
      <c r="C7" s="37"/>
      <c r="D7" s="37"/>
      <c r="E7" s="37"/>
      <c r="F7" s="40"/>
      <c r="G7" s="41"/>
      <c r="H7" s="37"/>
      <c r="I7" s="37"/>
      <c r="J7" s="37"/>
      <c r="K7" s="37"/>
    </row>
    <row r="8" spans="1:11" ht="16.5" thickBot="1" x14ac:dyDescent="0.3">
      <c r="A8" s="40"/>
      <c r="B8" s="40"/>
      <c r="C8" s="37"/>
      <c r="D8" s="37"/>
      <c r="E8" s="37"/>
      <c r="F8" s="40"/>
      <c r="G8" s="41"/>
      <c r="H8" s="37"/>
      <c r="I8" s="37"/>
      <c r="J8" s="37"/>
      <c r="K8" s="37"/>
    </row>
    <row r="9" spans="1:11" ht="16.5" thickBot="1" x14ac:dyDescent="0.3">
      <c r="A9" s="100" t="s">
        <v>35</v>
      </c>
      <c r="B9" s="101"/>
      <c r="C9" s="102">
        <v>1500607900</v>
      </c>
      <c r="D9" s="103"/>
      <c r="E9" s="104"/>
      <c r="F9" s="40"/>
      <c r="G9" s="41"/>
      <c r="H9" s="37"/>
      <c r="I9" s="37"/>
      <c r="J9" s="37"/>
      <c r="K9" s="37"/>
    </row>
    <row r="10" spans="1:11" ht="16.5" thickBot="1" x14ac:dyDescent="0.3">
      <c r="A10" s="100" t="s">
        <v>36</v>
      </c>
      <c r="B10" s="101"/>
      <c r="C10" s="102"/>
      <c r="D10" s="103"/>
      <c r="E10" s="104"/>
      <c r="F10" s="40"/>
      <c r="G10" s="41"/>
      <c r="H10" s="37"/>
      <c r="I10" s="37"/>
      <c r="J10" s="37"/>
      <c r="K10" s="37"/>
    </row>
    <row r="11" spans="1:11" ht="15.75" x14ac:dyDescent="0.25">
      <c r="A11" s="40"/>
      <c r="B11" s="40"/>
      <c r="C11" s="37"/>
      <c r="D11" s="37"/>
      <c r="E11" s="37"/>
      <c r="F11" s="40"/>
      <c r="G11" s="41"/>
      <c r="H11" s="37"/>
      <c r="I11" s="37"/>
      <c r="J11" s="37"/>
      <c r="K11" s="37"/>
    </row>
    <row r="12" spans="1:11" ht="16.5" thickBot="1" x14ac:dyDescent="0.3">
      <c r="A12" s="41"/>
      <c r="B12" s="41"/>
      <c r="C12" s="41"/>
      <c r="D12" s="41"/>
      <c r="E12" s="41"/>
      <c r="F12" s="41"/>
      <c r="G12" s="41"/>
      <c r="H12" s="41"/>
      <c r="I12" s="41"/>
      <c r="J12" s="42"/>
      <c r="K12" s="43"/>
    </row>
    <row r="13" spans="1:11" ht="16.5" thickTop="1" x14ac:dyDescent="0.2">
      <c r="A13" s="44" t="s">
        <v>13</v>
      </c>
      <c r="B13" s="126" t="s">
        <v>14</v>
      </c>
      <c r="C13" s="126"/>
      <c r="D13" s="126"/>
      <c r="E13" s="126"/>
      <c r="F13" s="45" t="s">
        <v>15</v>
      </c>
      <c r="G13" s="45" t="s">
        <v>16</v>
      </c>
      <c r="H13" s="45" t="s">
        <v>17</v>
      </c>
      <c r="I13" s="45" t="s">
        <v>18</v>
      </c>
      <c r="J13" s="46" t="s">
        <v>19</v>
      </c>
      <c r="K13" s="47" t="s">
        <v>20</v>
      </c>
    </row>
    <row r="14" spans="1:11" ht="13.15" customHeight="1" x14ac:dyDescent="0.2">
      <c r="A14" s="48"/>
      <c r="B14" s="93"/>
      <c r="C14" s="94"/>
      <c r="D14" s="94"/>
      <c r="E14" s="95"/>
      <c r="F14" s="49"/>
      <c r="G14" s="50"/>
      <c r="H14" s="50"/>
      <c r="I14" s="50"/>
      <c r="J14" s="51">
        <f>PRODUCT(G14,I14,H14)</f>
        <v>0</v>
      </c>
      <c r="K14" s="52">
        <v>21</v>
      </c>
    </row>
    <row r="15" spans="1:11" ht="13.15" customHeight="1" x14ac:dyDescent="0.2">
      <c r="A15" s="48"/>
      <c r="B15" s="93" t="s">
        <v>23</v>
      </c>
      <c r="C15" s="94"/>
      <c r="D15" s="94"/>
      <c r="E15" s="95"/>
      <c r="F15" s="49"/>
      <c r="G15" s="50"/>
      <c r="H15" s="50"/>
      <c r="I15" s="50">
        <v>15.3</v>
      </c>
      <c r="J15" s="51">
        <f t="shared" ref="J15:J23" si="0">PRODUCT(H15,I15)</f>
        <v>15.3</v>
      </c>
      <c r="K15" s="52">
        <v>21</v>
      </c>
    </row>
    <row r="16" spans="1:11" ht="15.75" x14ac:dyDescent="0.2">
      <c r="A16" s="48"/>
      <c r="B16" s="93" t="s">
        <v>24</v>
      </c>
      <c r="C16" s="94"/>
      <c r="D16" s="94"/>
      <c r="E16" s="95"/>
      <c r="F16" s="49"/>
      <c r="G16" s="50"/>
      <c r="H16" s="50"/>
      <c r="I16" s="50">
        <v>2.9</v>
      </c>
      <c r="J16" s="51">
        <f t="shared" si="0"/>
        <v>2.9</v>
      </c>
      <c r="K16" s="52">
        <v>21</v>
      </c>
    </row>
    <row r="17" spans="1:11" ht="13.15" customHeight="1" x14ac:dyDescent="0.2">
      <c r="A17" s="48"/>
      <c r="B17" s="93"/>
      <c r="C17" s="94"/>
      <c r="D17" s="94"/>
      <c r="E17" s="95"/>
      <c r="F17" s="49"/>
      <c r="G17" s="50"/>
      <c r="H17" s="50"/>
      <c r="I17" s="50"/>
      <c r="J17" s="51">
        <v>0</v>
      </c>
      <c r="K17" s="52">
        <v>21</v>
      </c>
    </row>
    <row r="18" spans="1:11" ht="15.75" x14ac:dyDescent="0.2">
      <c r="A18" s="48"/>
      <c r="B18" s="93"/>
      <c r="C18" s="94"/>
      <c r="D18" s="94"/>
      <c r="E18" s="95"/>
      <c r="F18" s="49"/>
      <c r="G18" s="50"/>
      <c r="H18" s="50"/>
      <c r="I18" s="50"/>
      <c r="J18" s="51">
        <f t="shared" si="0"/>
        <v>0</v>
      </c>
      <c r="K18" s="52">
        <v>21</v>
      </c>
    </row>
    <row r="19" spans="1:11" ht="15.75" x14ac:dyDescent="0.2">
      <c r="A19" s="48"/>
      <c r="B19" s="127"/>
      <c r="C19" s="94"/>
      <c r="D19" s="94"/>
      <c r="E19" s="95"/>
      <c r="F19" s="49"/>
      <c r="G19" s="50"/>
      <c r="H19" s="50"/>
      <c r="I19" s="50"/>
      <c r="J19" s="51">
        <f t="shared" si="0"/>
        <v>0</v>
      </c>
      <c r="K19" s="52">
        <v>21</v>
      </c>
    </row>
    <row r="20" spans="1:11" ht="15.75" x14ac:dyDescent="0.25">
      <c r="A20" s="48"/>
      <c r="B20" s="93"/>
      <c r="C20" s="94"/>
      <c r="D20" s="94"/>
      <c r="E20" s="95"/>
      <c r="F20" s="53"/>
      <c r="G20" s="54"/>
      <c r="H20" s="55"/>
      <c r="I20" s="56"/>
      <c r="J20" s="51">
        <f t="shared" si="0"/>
        <v>0</v>
      </c>
      <c r="K20" s="57">
        <v>21</v>
      </c>
    </row>
    <row r="21" spans="1:11" ht="15.75" x14ac:dyDescent="0.25">
      <c r="A21" s="48"/>
      <c r="B21" s="90"/>
      <c r="C21" s="91"/>
      <c r="D21" s="91"/>
      <c r="E21" s="92"/>
      <c r="F21" s="53"/>
      <c r="G21" s="54"/>
      <c r="H21" s="55"/>
      <c r="I21" s="56"/>
      <c r="J21" s="51">
        <f t="shared" si="0"/>
        <v>0</v>
      </c>
      <c r="K21" s="57">
        <v>21</v>
      </c>
    </row>
    <row r="22" spans="1:11" ht="15.75" x14ac:dyDescent="0.25">
      <c r="A22" s="48"/>
      <c r="B22" s="93"/>
      <c r="C22" s="94"/>
      <c r="D22" s="94"/>
      <c r="E22" s="95"/>
      <c r="F22" s="53"/>
      <c r="G22" s="54"/>
      <c r="H22" s="55"/>
      <c r="I22" s="56"/>
      <c r="J22" s="51">
        <f t="shared" si="0"/>
        <v>0</v>
      </c>
      <c r="K22" s="57">
        <v>21</v>
      </c>
    </row>
    <row r="23" spans="1:11" ht="16.5" thickBot="1" x14ac:dyDescent="0.3">
      <c r="A23" s="58"/>
      <c r="B23" s="96"/>
      <c r="C23" s="97"/>
      <c r="D23" s="97"/>
      <c r="E23" s="98"/>
      <c r="F23" s="59"/>
      <c r="G23" s="60"/>
      <c r="H23" s="61"/>
      <c r="I23" s="62"/>
      <c r="J23" s="63">
        <f t="shared" si="0"/>
        <v>0</v>
      </c>
      <c r="K23" s="64">
        <v>21</v>
      </c>
    </row>
    <row r="24" spans="1:11" ht="17.25" thickTop="1" thickBot="1" x14ac:dyDescent="0.3">
      <c r="A24" s="65"/>
      <c r="B24" s="125"/>
      <c r="C24" s="125"/>
      <c r="D24" s="125"/>
      <c r="E24" s="125"/>
      <c r="F24" s="66"/>
      <c r="G24" s="41"/>
      <c r="H24" s="41"/>
      <c r="I24" s="67"/>
      <c r="J24" s="42"/>
      <c r="K24" s="68"/>
    </row>
    <row r="25" spans="1:11" ht="17.25" thickTop="1" thickBot="1" x14ac:dyDescent="0.3">
      <c r="A25" s="105" t="s">
        <v>31</v>
      </c>
      <c r="B25" s="106"/>
      <c r="C25" s="106"/>
      <c r="D25" s="106"/>
      <c r="E25" s="107"/>
      <c r="F25" s="69"/>
      <c r="G25" s="41"/>
      <c r="H25" s="41"/>
      <c r="I25" s="41"/>
      <c r="J25" s="42"/>
      <c r="K25" s="43"/>
    </row>
    <row r="26" spans="1:11" ht="16.5" thickTop="1" x14ac:dyDescent="0.25">
      <c r="A26" s="108"/>
      <c r="B26" s="109"/>
      <c r="C26" s="109"/>
      <c r="D26" s="109"/>
      <c r="E26" s="110"/>
      <c r="F26" s="69"/>
      <c r="G26" s="41"/>
      <c r="H26" s="117" t="s">
        <v>26</v>
      </c>
      <c r="I26" s="118"/>
      <c r="J26" s="119">
        <f>SUM(J14:J23)</f>
        <v>18.2</v>
      </c>
      <c r="K26" s="120"/>
    </row>
    <row r="27" spans="1:11" ht="16.5" thickBot="1" x14ac:dyDescent="0.3">
      <c r="A27" s="108"/>
      <c r="B27" s="109"/>
      <c r="C27" s="109"/>
      <c r="D27" s="109"/>
      <c r="E27" s="110"/>
      <c r="F27" s="69"/>
      <c r="G27" s="41"/>
      <c r="H27" s="121" t="s">
        <v>27</v>
      </c>
      <c r="I27" s="122"/>
      <c r="J27" s="123">
        <f>J26+(J26*0.21)</f>
        <v>22.021999999999998</v>
      </c>
      <c r="K27" s="124"/>
    </row>
    <row r="28" spans="1:11" ht="16.5" thickTop="1" x14ac:dyDescent="0.25">
      <c r="A28" s="111"/>
      <c r="B28" s="112"/>
      <c r="C28" s="112"/>
      <c r="D28" s="112"/>
      <c r="E28" s="113"/>
      <c r="F28" s="41"/>
      <c r="G28" s="41"/>
      <c r="H28" s="41"/>
      <c r="I28" s="41"/>
      <c r="J28" s="42"/>
      <c r="K28" s="41"/>
    </row>
    <row r="29" spans="1:11" ht="16.5" thickBot="1" x14ac:dyDescent="0.3">
      <c r="A29" s="114"/>
      <c r="B29" s="115"/>
      <c r="C29" s="115"/>
      <c r="D29" s="115"/>
      <c r="E29" s="116"/>
      <c r="F29" s="41"/>
      <c r="G29" s="41"/>
      <c r="H29" s="41"/>
      <c r="I29" s="41"/>
      <c r="J29" s="42"/>
      <c r="K29" s="41"/>
    </row>
    <row r="30" spans="1:11" ht="13.5" thickTop="1" x14ac:dyDescent="0.2"/>
  </sheetData>
  <protectedRanges>
    <protectedRange sqref="B21:I21 K24 F20:I20 A22:I24 I7:K11 C3:E11" name="Interval1_2_1_1"/>
    <protectedRange sqref="I3:K5" name="Interval1_1_1_1_1"/>
    <protectedRange sqref="I6:K6" name="Interval1_3_1_1"/>
  </protectedRanges>
  <mergeCells count="37">
    <mergeCell ref="B24:E24"/>
    <mergeCell ref="B13:E13"/>
    <mergeCell ref="B14:E14"/>
    <mergeCell ref="B15:E15"/>
    <mergeCell ref="B16:E16"/>
    <mergeCell ref="B17:E17"/>
    <mergeCell ref="B18:E18"/>
    <mergeCell ref="B19:E19"/>
    <mergeCell ref="B20:E20"/>
    <mergeCell ref="A25:E29"/>
    <mergeCell ref="H26:I26"/>
    <mergeCell ref="J26:K26"/>
    <mergeCell ref="H27:I27"/>
    <mergeCell ref="J27:K27"/>
    <mergeCell ref="B21:E21"/>
    <mergeCell ref="B22:E22"/>
    <mergeCell ref="B23:E23"/>
    <mergeCell ref="A5:B5"/>
    <mergeCell ref="C5:E5"/>
    <mergeCell ref="A10:B10"/>
    <mergeCell ref="C10:E10"/>
    <mergeCell ref="A9:B9"/>
    <mergeCell ref="C9:E9"/>
    <mergeCell ref="F5:G5"/>
    <mergeCell ref="H5:K5"/>
    <mergeCell ref="A6:B6"/>
    <mergeCell ref="C6:E6"/>
    <mergeCell ref="F6:G6"/>
    <mergeCell ref="H6:K6"/>
    <mergeCell ref="A1:K1"/>
    <mergeCell ref="C3:E3"/>
    <mergeCell ref="F3:G3"/>
    <mergeCell ref="H3:K3"/>
    <mergeCell ref="A4:B4"/>
    <mergeCell ref="C4:E4"/>
    <mergeCell ref="F4:G4"/>
    <mergeCell ref="H4:K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A7E1FB3B6D7A9478748D796C13EF408" ma:contentTypeVersion="17" ma:contentTypeDescription="Crea un document nou" ma:contentTypeScope="" ma:versionID="ccbcd4dbac3cc75a7cdc87c94917c6a5">
  <xsd:schema xmlns:xsd="http://www.w3.org/2001/XMLSchema" xmlns:xs="http://www.w3.org/2001/XMLSchema" xmlns:p="http://schemas.microsoft.com/office/2006/metadata/properties" xmlns:ns2="71e2a31f-123f-444d-8250-6bc090375076" xmlns:ns3="d812d922-8643-4510-9eae-d5396271f9f1" targetNamespace="http://schemas.microsoft.com/office/2006/metadata/properties" ma:root="true" ma:fieldsID="59b4bcb2435f8062ad2158b86a45f5af" ns2:_="" ns3:_="">
    <xsd:import namespace="71e2a31f-123f-444d-8250-6bc090375076"/>
    <xsd:import namespace="d812d922-8643-4510-9eae-d5396271f9f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e2a31f-123f-444d-8250-6bc0903750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es de la imatge" ma:readOnly="false" ma:fieldId="{5cf76f15-5ced-4ddc-b409-7134ff3c332f}" ma:taxonomyMulti="true" ma:sspId="34c01127-bdf0-454e-9077-a20ba63b60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_ApprovalAssignedTo" ma:index="21" nillable="true" ma:displayName="Examinadors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2" nillable="true" ma:displayName="Respostes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3" nillable="true" ma:displayName="Creador de l'aprovació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24" nillable="true" ma:displayName="Estat d'aprovació" ma:internalName="_ApprovalStatu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12d922-8643-4510-9eae-d5396271f9f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c0853d7-ea8c-4b97-8ca3-e624607efdcf}" ma:internalName="TaxCatchAll" ma:showField="CatchAllData" ma:web="d812d922-8643-4510-9eae-d5396271f9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812d922-8643-4510-9eae-d5396271f9f1" xsi:nil="true"/>
    <lcf76f155ced4ddcb4097134ff3c332f xmlns="71e2a31f-123f-444d-8250-6bc090375076">
      <Terms xmlns="http://schemas.microsoft.com/office/infopath/2007/PartnerControls"/>
    </lcf76f155ced4ddcb4097134ff3c332f>
    <_ApprovalAssignedTo xmlns="71e2a31f-123f-444d-8250-6bc090375076">
      <UserInfo>
        <DisplayName/>
        <AccountId xsi:nil="true"/>
        <AccountType/>
      </UserInfo>
    </_ApprovalAssignedTo>
    <_ApprovalRespondedBy xmlns="71e2a31f-123f-444d-8250-6bc090375076">
      <UserInfo>
        <DisplayName/>
        <AccountId xsi:nil="true"/>
        <AccountType/>
      </UserInfo>
    </_ApprovalRespondedBy>
    <_ApprovalStatus xmlns="71e2a31f-123f-444d-8250-6bc090375076">0</_ApprovalStatus>
    <_ApprovalSentBy xmlns="71e2a31f-123f-444d-8250-6bc090375076">
      <UserInfo>
        <DisplayName/>
        <AccountId xsi:nil="true"/>
        <AccountType/>
      </UserInfo>
    </_ApprovalSentBy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CB09D27-2F28-460C-BF7A-8EB142789E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e2a31f-123f-444d-8250-6bc090375076"/>
    <ds:schemaRef ds:uri="d812d922-8643-4510-9eae-d5396271f9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AE15426-91FD-447D-8435-FE159E5AA768}">
  <ds:schemaRefs>
    <ds:schemaRef ds:uri="http://schemas.microsoft.com/office/2006/metadata/properties"/>
    <ds:schemaRef ds:uri="http://schemas.microsoft.com/office/infopath/2007/PartnerControls"/>
    <ds:schemaRef ds:uri="d812d922-8643-4510-9eae-d5396271f9f1"/>
    <ds:schemaRef ds:uri="71e2a31f-123f-444d-8250-6bc090375076"/>
  </ds:schemaRefs>
</ds:datastoreItem>
</file>

<file path=customXml/itemProps3.xml><?xml version="1.0" encoding="utf-8"?>
<ds:datastoreItem xmlns:ds="http://schemas.openxmlformats.org/officeDocument/2006/customXml" ds:itemID="{5E130A3E-16D4-4D4E-8FC9-0BA6B321FD3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4</vt:i4>
      </vt:variant>
    </vt:vector>
  </HeadingPairs>
  <TitlesOfParts>
    <vt:vector size="4" baseType="lpstr">
      <vt:lpstr>Hidrogeno 21022024</vt:lpstr>
      <vt:lpstr>Hidrogen 30012025</vt:lpstr>
      <vt:lpstr>Heli i Hidrogen 19-3-25</vt:lpstr>
      <vt:lpstr>Plantilla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Corporation</dc:creator>
  <cp:keywords/>
  <dc:description/>
  <cp:lastModifiedBy>Elisabet Vaquera Gomez</cp:lastModifiedBy>
  <cp:revision/>
  <dcterms:created xsi:type="dcterms:W3CDTF">1996-11-27T10:00:04Z</dcterms:created>
  <dcterms:modified xsi:type="dcterms:W3CDTF">2026-04-09T05:24:31Z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0x0101006A7E1FB3B6D7A9478748D796C13EF408</vt:lpwstr>
  </property>
  <property fmtid="{D5CDD505-2E9C-101B-9397-08002B2CF9AE}" pid="3" name="MediaServiceImageTags">
    <vt:lpwstr/>
  </property>
</Properties>
</file>