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2040548\Downloads\"/>
    </mc:Choice>
  </mc:AlternateContent>
  <xr:revisionPtr revIDLastSave="0" documentId="13_ncr:1_{D6D634AE-4A96-4D8F-862C-32DCD16F661B}" xr6:coauthVersionLast="47" xr6:coauthVersionMax="47" xr10:uidLastSave="{00000000-0000-0000-0000-000000000000}"/>
  <bookViews>
    <workbookView xWindow="-120" yWindow="-120" windowWidth="29040" windowHeight="15720" xr2:uid="{958962F9-2054-4279-8603-B64D44F80115}"/>
  </bookViews>
  <sheets>
    <sheet name="resum 2025" sheetId="1" r:id="rId1"/>
    <sheet name="Factures per nacionalitat" sheetId="2" r:id="rId2"/>
    <sheet name="Factures per província" sheetId="3" r:id="rId3"/>
    <sheet name="Trams import facturat" sheetId="4" r:id="rId4"/>
  </sheets>
  <definedNames>
    <definedName name="_xlnm._FilterDatabase" localSheetId="1" hidden="1">'Factures per nacionalitat'!$D$8:$D$85</definedName>
    <definedName name="_xlnm.Print_Area" localSheetId="2">'Factures per província'!$A$2:$E$65</definedName>
    <definedName name="_xlnm.Print_Area" localSheetId="3">'Trams import facturat'!$A$2:$E$21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8" i="1" l="1"/>
  <c r="D18" i="1"/>
  <c r="G17" i="1"/>
  <c r="F17" i="1"/>
  <c r="E17" i="1"/>
  <c r="D17" i="1"/>
  <c r="G16" i="1"/>
  <c r="F16" i="1"/>
  <c r="E16" i="1"/>
  <c r="D16" i="1"/>
  <c r="D63" i="3" l="1"/>
  <c r="E63" i="3"/>
  <c r="E19" i="4" l="1"/>
  <c r="D19" i="4"/>
  <c r="E85" i="2"/>
  <c r="D85" i="2"/>
  <c r="G15" i="1"/>
  <c r="G14" i="1"/>
  <c r="D15" i="1" s="1"/>
  <c r="G13" i="1"/>
  <c r="G12" i="1"/>
  <c r="E18" i="1"/>
  <c r="F18" i="1"/>
  <c r="F15" i="1" l="1"/>
  <c r="E15" i="1"/>
</calcChain>
</file>

<file path=xl/sharedStrings.xml><?xml version="1.0" encoding="utf-8"?>
<sst xmlns="http://schemas.openxmlformats.org/spreadsheetml/2006/main" count="161" uniqueCount="151">
  <si>
    <t>(en euros)</t>
  </si>
  <si>
    <t>Catalunya</t>
  </si>
  <si>
    <t>Resta Espanya</t>
  </si>
  <si>
    <t>Estranger</t>
  </si>
  <si>
    <t>Total</t>
  </si>
  <si>
    <t>Nombre total de proveïdors</t>
  </si>
  <si>
    <t>Nombre total de factures</t>
  </si>
  <si>
    <t>Import total facturat</t>
  </si>
  <si>
    <t>% facturat</t>
  </si>
  <si>
    <t>Import mitjà per factura</t>
  </si>
  <si>
    <t>Import mitjà per proveïdor</t>
  </si>
  <si>
    <t>Nombre mitjà de factures per proveïdor</t>
  </si>
  <si>
    <t>Imports amb IVA inclòs</t>
  </si>
  <si>
    <t>Resum factures rebudes de l'exercici 2025</t>
  </si>
  <si>
    <t>País</t>
  </si>
  <si>
    <t>Nre. proveïdors</t>
  </si>
  <si>
    <t>Albània</t>
  </si>
  <si>
    <t>Alemanya</t>
  </si>
  <si>
    <t>Andorra</t>
  </si>
  <si>
    <t>Argentina</t>
  </si>
  <si>
    <t>Austràlia</t>
  </si>
  <si>
    <t>Àustria</t>
  </si>
  <si>
    <t>Bèlgica</t>
  </si>
  <si>
    <t>Bolívia</t>
  </si>
  <si>
    <t>Brasil</t>
  </si>
  <si>
    <t>Bulgària</t>
  </si>
  <si>
    <t>Canadà</t>
  </si>
  <si>
    <t>Colòmbia</t>
  </si>
  <si>
    <t>Corea del sud</t>
  </si>
  <si>
    <t>Croàcia</t>
  </si>
  <si>
    <t>Dinamarca</t>
  </si>
  <si>
    <t>Egipte</t>
  </si>
  <si>
    <t>Equador</t>
  </si>
  <si>
    <t>Eslovàquia</t>
  </si>
  <si>
    <t>Eslovènia</t>
  </si>
  <si>
    <t>Espanya</t>
  </si>
  <si>
    <t>Estònia</t>
  </si>
  <si>
    <t>EUA</t>
  </si>
  <si>
    <t>Finlàndia</t>
  </si>
  <si>
    <t>França</t>
  </si>
  <si>
    <t>Grècia</t>
  </si>
  <si>
    <t>Hong Kong</t>
  </si>
  <si>
    <t>Hongria</t>
  </si>
  <si>
    <t>Índia</t>
  </si>
  <si>
    <t>Irlanda</t>
  </si>
  <si>
    <t>Islàndia</t>
  </si>
  <si>
    <t>Israel</t>
  </si>
  <si>
    <t>Itàlia</t>
  </si>
  <si>
    <t>Japó</t>
  </si>
  <si>
    <t>Letònia</t>
  </si>
  <si>
    <t>Lituània</t>
  </si>
  <si>
    <t>Luxemburg</t>
  </si>
  <si>
    <t>Malta</t>
  </si>
  <si>
    <t>Marroc</t>
  </si>
  <si>
    <t>Mèxic</t>
  </si>
  <si>
    <t>Montenegro</t>
  </si>
  <si>
    <t>Noruega</t>
  </si>
  <si>
    <t>Nova Zelanda</t>
  </si>
  <si>
    <t>Països Baixos</t>
  </si>
  <si>
    <t>Panamà</t>
  </si>
  <si>
    <t>Polònia</t>
  </si>
  <si>
    <t>Portugal</t>
  </si>
  <si>
    <t>Regne Unit</t>
  </si>
  <si>
    <t>Rep.Sud-àfrica</t>
  </si>
  <si>
    <t>República Txeca</t>
  </si>
  <si>
    <t>Romania</t>
  </si>
  <si>
    <t>Sèrbia</t>
  </si>
  <si>
    <t>Singapur</t>
  </si>
  <si>
    <t>Suècia</t>
  </si>
  <si>
    <t>Suïssa</t>
  </si>
  <si>
    <t>Tunísia</t>
  </si>
  <si>
    <t>Turquia</t>
  </si>
  <si>
    <t>Un.Emir.Àrabs</t>
  </si>
  <si>
    <t>Uruguai</t>
  </si>
  <si>
    <t>Xile</t>
  </si>
  <si>
    <t>Xina</t>
  </si>
  <si>
    <t>Xipre</t>
  </si>
  <si>
    <t xml:space="preserve">Total import facturat </t>
  </si>
  <si>
    <t>El Vaticà</t>
  </si>
  <si>
    <t>Ghana</t>
  </si>
  <si>
    <t>Guatemala</t>
  </si>
  <si>
    <t>Macedònia</t>
  </si>
  <si>
    <t>Namíbia</t>
  </si>
  <si>
    <t>Paraguai</t>
  </si>
  <si>
    <t>Perú</t>
  </si>
  <si>
    <t>Qatar</t>
  </si>
  <si>
    <t>Rep.Dominicana</t>
  </si>
  <si>
    <t>Taiwan</t>
  </si>
  <si>
    <t>Tanzània</t>
  </si>
  <si>
    <t>Zimbabwe</t>
  </si>
  <si>
    <t>Factures per països de l'exercici 2025</t>
  </si>
  <si>
    <t>Província</t>
  </si>
  <si>
    <t>Total import facturat</t>
  </si>
  <si>
    <t>Factures per província de l'exercici 2025</t>
  </si>
  <si>
    <t xml:space="preserve">Trams </t>
  </si>
  <si>
    <t>Nre. Factures</t>
  </si>
  <si>
    <t>de 101 a 1.000€</t>
  </si>
  <si>
    <t>de 1.001 a 10.000€</t>
  </si>
  <si>
    <t>de 10.001 a 50.000€</t>
  </si>
  <si>
    <t>més de 50.000€</t>
  </si>
  <si>
    <t>Resum per trams de l'exercici 2025</t>
  </si>
  <si>
    <t>de 0 a 100 €</t>
  </si>
  <si>
    <t>A Coruña</t>
  </si>
  <si>
    <t>Àlaba</t>
  </si>
  <si>
    <t>Alacant</t>
  </si>
  <si>
    <t>Albacete</t>
  </si>
  <si>
    <t>Almeria</t>
  </si>
  <si>
    <t>Astúries</t>
  </si>
  <si>
    <t>Àvila</t>
  </si>
  <si>
    <t>Badajoz</t>
  </si>
  <si>
    <t>Barcelona</t>
  </si>
  <si>
    <t>Bizkaia</t>
  </si>
  <si>
    <t>Burgos</t>
  </si>
  <si>
    <t>Càceres</t>
  </si>
  <si>
    <t>Cadis</t>
  </si>
  <si>
    <t>Cantàbria</t>
  </si>
  <si>
    <t>Castelló</t>
  </si>
  <si>
    <t>Ciudad Real</t>
  </si>
  <si>
    <t>Còrdoba</t>
  </si>
  <si>
    <t>Girona</t>
  </si>
  <si>
    <t>Granada</t>
  </si>
  <si>
    <t>Guadalajara</t>
  </si>
  <si>
    <t>Guipúscoa</t>
  </si>
  <si>
    <t>Huelva</t>
  </si>
  <si>
    <t>Illes Balears</t>
  </si>
  <si>
    <t>Jaén</t>
  </si>
  <si>
    <t>La Rioja</t>
  </si>
  <si>
    <t>Las Palmas</t>
  </si>
  <si>
    <t>Lleida</t>
  </si>
  <si>
    <t>Lleó</t>
  </si>
  <si>
    <t>Lugo</t>
  </si>
  <si>
    <t>Madrid</t>
  </si>
  <si>
    <t>Màlaga</t>
  </si>
  <si>
    <t>Melilla</t>
  </si>
  <si>
    <t>Múrcia</t>
  </si>
  <si>
    <t>Navarra</t>
  </si>
  <si>
    <t>Osca</t>
  </si>
  <si>
    <t>Palència</t>
  </si>
  <si>
    <t>Pontevedra</t>
  </si>
  <si>
    <t>Salamanca</t>
  </si>
  <si>
    <t>Saragossa</t>
  </si>
  <si>
    <t>Segòvia</t>
  </si>
  <si>
    <t>Sevilla</t>
  </si>
  <si>
    <t>Sòria</t>
  </si>
  <si>
    <t>Sta. Cruz Tenerife</t>
  </si>
  <si>
    <t>Tarragona</t>
  </si>
  <si>
    <t>Terol</t>
  </si>
  <si>
    <t>Toledo</t>
  </si>
  <si>
    <t>València</t>
  </si>
  <si>
    <t>Valladolid</t>
  </si>
  <si>
    <t>Zamora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</si>
</sst>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rgb="FF008080"/>
      <name val="Aptos Narrow"/>
      <family val="2"/>
      <scheme val="minor"/>
    </font>
    <font>
      <i/>
      <sz val="9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11"/>
      <color theme="2" tint="-9.9978637043366805E-2"/>
      <name val="Aptos Narrow"/>
      <family val="2"/>
      <scheme val="minor"/>
    </font>
    <font>
      <i/>
      <sz val="11"/>
      <color theme="0" tint="-0.499984740745262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808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1">
    <xf numFmtId="0" fontId="0" fillId="0" borderId="0" xfId="0"/>
    <xf numFmtId="3" fontId="0" fillId="0" borderId="0" xfId="0" applyNumberFormat="1"/>
    <xf numFmtId="0" fontId="0" fillId="0" borderId="0" xfId="0" applyAlignment="1">
      <alignment horizontal="left"/>
    </xf>
    <xf numFmtId="0" fontId="4" fillId="2" borderId="0" xfId="0" applyFont="1" applyFill="1"/>
    <xf numFmtId="0" fontId="0" fillId="2" borderId="0" xfId="0" applyFill="1"/>
    <xf numFmtId="0" fontId="5" fillId="2" borderId="0" xfId="0" applyFont="1" applyFill="1"/>
    <xf numFmtId="0" fontId="2" fillId="3" borderId="0" xfId="0" applyFont="1" applyFill="1"/>
    <xf numFmtId="0" fontId="2" fillId="3" borderId="0" xfId="0" applyFont="1" applyFill="1" applyAlignment="1">
      <alignment horizontal="center"/>
    </xf>
    <xf numFmtId="3" fontId="0" fillId="2" borderId="0" xfId="0" applyNumberFormat="1" applyFill="1"/>
    <xf numFmtId="4" fontId="0" fillId="2" borderId="0" xfId="0" applyNumberFormat="1" applyFill="1"/>
    <xf numFmtId="9" fontId="0" fillId="2" borderId="0" xfId="1" applyFont="1" applyFill="1"/>
    <xf numFmtId="4" fontId="6" fillId="2" borderId="0" xfId="0" applyNumberFormat="1" applyFont="1" applyFill="1"/>
    <xf numFmtId="0" fontId="7" fillId="2" borderId="0" xfId="0" applyFont="1" applyFill="1"/>
    <xf numFmtId="0" fontId="3" fillId="2" borderId="0" xfId="0" applyFont="1" applyFill="1"/>
    <xf numFmtId="4" fontId="2" fillId="3" borderId="0" xfId="0" applyNumberFormat="1" applyFont="1" applyFill="1"/>
    <xf numFmtId="0" fontId="8" fillId="2" borderId="0" xfId="0" applyFont="1" applyFill="1"/>
    <xf numFmtId="3" fontId="2" fillId="3" borderId="0" xfId="0" applyNumberFormat="1" applyFont="1" applyFill="1"/>
    <xf numFmtId="4" fontId="0" fillId="2" borderId="0" xfId="1" applyNumberFormat="1" applyFont="1" applyFill="1"/>
    <xf numFmtId="4" fontId="0" fillId="0" borderId="0" xfId="0" applyNumberFormat="1"/>
    <xf numFmtId="3" fontId="2" fillId="3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center"/>
    </xf>
  </cellXfs>
  <cellStyles count="2">
    <cellStyle name="Normal" xfId="0" builtinId="0"/>
    <cellStyle name="Percentat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867875</xdr:colOff>
      <xdr:row>4</xdr:row>
      <xdr:rowOff>104775</xdr:rowOff>
    </xdr:to>
    <xdr:pic>
      <xdr:nvPicPr>
        <xdr:cNvPr id="2" name="Imatge 1">
          <a:extLst>
            <a:ext uri="{FF2B5EF4-FFF2-40B4-BE49-F238E27FC236}">
              <a16:creationId xmlns:a16="http://schemas.microsoft.com/office/drawing/2014/main" id="{4B12B1D2-02B5-4697-BA48-5F92CB2925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" y="180975"/>
          <a:ext cx="1477475" cy="647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2</xdr:col>
      <xdr:colOff>715475</xdr:colOff>
      <xdr:row>5</xdr:row>
      <xdr:rowOff>101600</xdr:rowOff>
    </xdr:to>
    <xdr:pic>
      <xdr:nvPicPr>
        <xdr:cNvPr id="2" name="Imatge 1">
          <a:extLst>
            <a:ext uri="{FF2B5EF4-FFF2-40B4-BE49-F238E27FC236}">
              <a16:creationId xmlns:a16="http://schemas.microsoft.com/office/drawing/2014/main" id="{E75461B1-6E30-4A36-A5BC-55C21B834D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" y="723900"/>
          <a:ext cx="1477475" cy="6477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2</xdr:col>
      <xdr:colOff>839300</xdr:colOff>
      <xdr:row>6</xdr:row>
      <xdr:rowOff>104775</xdr:rowOff>
    </xdr:to>
    <xdr:pic>
      <xdr:nvPicPr>
        <xdr:cNvPr id="2" name="Imatge 1">
          <a:extLst>
            <a:ext uri="{FF2B5EF4-FFF2-40B4-BE49-F238E27FC236}">
              <a16:creationId xmlns:a16="http://schemas.microsoft.com/office/drawing/2014/main" id="{0AA3FD50-1FEF-4C4D-9DC9-AD6289D8BC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1350" y="552450"/>
          <a:ext cx="1477475" cy="6477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2</xdr:col>
      <xdr:colOff>839300</xdr:colOff>
      <xdr:row>6</xdr:row>
      <xdr:rowOff>104775</xdr:rowOff>
    </xdr:to>
    <xdr:pic>
      <xdr:nvPicPr>
        <xdr:cNvPr id="2" name="Imatge 1">
          <a:extLst>
            <a:ext uri="{FF2B5EF4-FFF2-40B4-BE49-F238E27FC236}">
              <a16:creationId xmlns:a16="http://schemas.microsoft.com/office/drawing/2014/main" id="{5DBF0829-00CF-457B-AE0E-9C0EE5B9A8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1350" y="552450"/>
          <a:ext cx="1477475" cy="647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7A13E-6AA9-4DF9-AB67-1115761BA2F6}">
  <sheetPr>
    <pageSetUpPr fitToPage="1"/>
  </sheetPr>
  <dimension ref="B7:G22"/>
  <sheetViews>
    <sheetView showGridLines="0" tabSelected="1" workbookViewId="0">
      <selection activeCell="B6" sqref="B6"/>
    </sheetView>
  </sheetViews>
  <sheetFormatPr defaultRowHeight="15" x14ac:dyDescent="0.25"/>
  <cols>
    <col min="3" max="3" width="28.5703125" customWidth="1"/>
    <col min="4" max="4" width="19.5703125" customWidth="1"/>
    <col min="5" max="5" width="21.5703125" customWidth="1"/>
    <col min="6" max="6" width="17.140625" customWidth="1"/>
    <col min="7" max="7" width="15.140625" customWidth="1"/>
  </cols>
  <sheetData>
    <row r="7" spans="2:7" ht="18.75" x14ac:dyDescent="0.3">
      <c r="B7" s="3" t="s">
        <v>13</v>
      </c>
    </row>
    <row r="9" spans="2:7" x14ac:dyDescent="0.25">
      <c r="B9" s="5" t="s">
        <v>0</v>
      </c>
    </row>
    <row r="10" spans="2:7" x14ac:dyDescent="0.25">
      <c r="B10" s="6"/>
      <c r="C10" s="6"/>
      <c r="D10" s="7" t="s">
        <v>1</v>
      </c>
      <c r="E10" s="7" t="s">
        <v>2</v>
      </c>
      <c r="F10" s="7" t="s">
        <v>3</v>
      </c>
      <c r="G10" s="7" t="s">
        <v>4</v>
      </c>
    </row>
    <row r="12" spans="2:7" x14ac:dyDescent="0.25">
      <c r="B12" s="4" t="s">
        <v>5</v>
      </c>
      <c r="D12" s="8">
        <v>3819</v>
      </c>
      <c r="E12" s="8">
        <v>1539</v>
      </c>
      <c r="F12" s="8">
        <v>1465</v>
      </c>
      <c r="G12" s="8">
        <f>SUM(D12:F12)</f>
        <v>6823</v>
      </c>
    </row>
    <row r="13" spans="2:7" x14ac:dyDescent="0.25">
      <c r="B13" s="4" t="s">
        <v>6</v>
      </c>
      <c r="D13" s="8">
        <v>27763</v>
      </c>
      <c r="E13" s="8">
        <v>28270</v>
      </c>
      <c r="F13" s="8">
        <v>4605</v>
      </c>
      <c r="G13" s="8">
        <f>SUM(D13:F13)</f>
        <v>60638</v>
      </c>
    </row>
    <row r="14" spans="2:7" x14ac:dyDescent="0.25">
      <c r="B14" s="4" t="s">
        <v>7</v>
      </c>
      <c r="D14" s="9">
        <v>53411764.479999974</v>
      </c>
      <c r="E14" s="9">
        <v>33901515.949999988</v>
      </c>
      <c r="F14" s="9">
        <v>6940769.2400000021</v>
      </c>
      <c r="G14" s="9">
        <f>SUM(D14:F14)</f>
        <v>94254049.669999957</v>
      </c>
    </row>
    <row r="15" spans="2:7" x14ac:dyDescent="0.25">
      <c r="B15" s="4" t="s">
        <v>8</v>
      </c>
      <c r="D15" s="10">
        <f>+D14/$G$14</f>
        <v>0.56667872273927733</v>
      </c>
      <c r="E15" s="10">
        <f>+E14/$G$14</f>
        <v>0.35968232737686257</v>
      </c>
      <c r="F15" s="10">
        <f>+F14/$G$14</f>
        <v>7.3638949883860258E-2</v>
      </c>
      <c r="G15" s="10">
        <f>+G14/$G$14</f>
        <v>1</v>
      </c>
    </row>
    <row r="16" spans="2:7" x14ac:dyDescent="0.25">
      <c r="B16" s="4" t="s">
        <v>9</v>
      </c>
      <c r="C16" s="4"/>
      <c r="D16" s="11">
        <f>+D14/D13</f>
        <v>1923.8470078881955</v>
      </c>
      <c r="E16" s="11">
        <f>+E14/E13</f>
        <v>1199.2046674920407</v>
      </c>
      <c r="F16" s="11">
        <f>+F14/F13</f>
        <v>1507.2245906623241</v>
      </c>
      <c r="G16" s="11">
        <f>+G14/G13</f>
        <v>1554.3726651604597</v>
      </c>
    </row>
    <row r="17" spans="2:7" x14ac:dyDescent="0.25">
      <c r="B17" s="4" t="s">
        <v>10</v>
      </c>
      <c r="C17" s="4"/>
      <c r="D17" s="11">
        <f>+D14/D12</f>
        <v>13985.798502225707</v>
      </c>
      <c r="E17" s="11">
        <f>+E14/E12</f>
        <v>22028.275471085111</v>
      </c>
      <c r="F17" s="11">
        <f>+F14/F12</f>
        <v>4737.7264436860087</v>
      </c>
      <c r="G17" s="11">
        <f>+G14/G12</f>
        <v>13814.165274805797</v>
      </c>
    </row>
    <row r="18" spans="2:7" x14ac:dyDescent="0.25">
      <c r="B18" s="4" t="s">
        <v>11</v>
      </c>
      <c r="C18" s="4"/>
      <c r="D18" s="11">
        <f>+D13/D12</f>
        <v>7.2697041110238283</v>
      </c>
      <c r="E18" s="11">
        <f t="shared" ref="E18:F18" si="0">+E13/E12</f>
        <v>18.369070825211175</v>
      </c>
      <c r="F18" s="11">
        <f t="shared" si="0"/>
        <v>3.1433447098976108</v>
      </c>
      <c r="G18" s="11">
        <f>+G13/G12</f>
        <v>8.8872929796277305</v>
      </c>
    </row>
    <row r="19" spans="2:7" x14ac:dyDescent="0.25">
      <c r="B19" s="13"/>
      <c r="C19" s="13"/>
      <c r="D19" s="9"/>
      <c r="E19" s="9"/>
      <c r="F19" s="9"/>
      <c r="G19" s="9"/>
    </row>
    <row r="20" spans="2:7" x14ac:dyDescent="0.25">
      <c r="B20" s="6"/>
      <c r="C20" s="6"/>
      <c r="D20" s="14"/>
      <c r="E20" s="14"/>
      <c r="F20" s="14"/>
      <c r="G20" s="14"/>
    </row>
    <row r="22" spans="2:7" x14ac:dyDescent="0.25">
      <c r="B22" s="15" t="s">
        <v>12</v>
      </c>
      <c r="D22" s="9"/>
      <c r="E22" s="9"/>
      <c r="F22" s="9"/>
      <c r="G22" s="9"/>
    </row>
  </sheetData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935B8-C416-456C-BB00-BF97915E39B3}">
  <sheetPr>
    <pageSetUpPr fitToPage="1"/>
  </sheetPr>
  <dimension ref="B8:G87"/>
  <sheetViews>
    <sheetView showGridLines="0" topLeftCell="A54" workbookViewId="0">
      <selection sqref="A1:XFD2"/>
    </sheetView>
  </sheetViews>
  <sheetFormatPr defaultRowHeight="15" x14ac:dyDescent="0.25"/>
  <cols>
    <col min="2" max="2" width="10.85546875" customWidth="1"/>
    <col min="3" max="3" width="18.42578125" customWidth="1"/>
    <col min="4" max="4" width="19.85546875" customWidth="1"/>
    <col min="5" max="5" width="25.28515625" customWidth="1"/>
  </cols>
  <sheetData>
    <row r="8" spans="2:6" ht="18.75" x14ac:dyDescent="0.3">
      <c r="B8" s="3" t="s">
        <v>90</v>
      </c>
      <c r="C8" s="4"/>
      <c r="D8" s="4"/>
      <c r="E8" s="4"/>
      <c r="F8" s="4"/>
    </row>
    <row r="9" spans="2:6" x14ac:dyDescent="0.25">
      <c r="B9" s="4"/>
      <c r="C9" s="4"/>
      <c r="D9" s="4"/>
      <c r="E9" s="4"/>
      <c r="F9" s="4"/>
    </row>
    <row r="10" spans="2:6" x14ac:dyDescent="0.25">
      <c r="B10" s="5" t="s">
        <v>0</v>
      </c>
      <c r="C10" s="4"/>
      <c r="D10" s="4"/>
      <c r="E10" s="4"/>
      <c r="F10" s="4"/>
    </row>
    <row r="11" spans="2:6" x14ac:dyDescent="0.25">
      <c r="B11" s="6"/>
      <c r="C11" s="6" t="s">
        <v>14</v>
      </c>
      <c r="D11" s="7" t="s">
        <v>15</v>
      </c>
      <c r="E11" s="7" t="s">
        <v>7</v>
      </c>
      <c r="F11" s="4"/>
    </row>
    <row r="12" spans="2:6" x14ac:dyDescent="0.25">
      <c r="C12" s="2" t="s">
        <v>16</v>
      </c>
      <c r="D12" s="1">
        <v>1</v>
      </c>
      <c r="E12" s="18">
        <v>1300</v>
      </c>
      <c r="F12" s="4"/>
    </row>
    <row r="13" spans="2:6" x14ac:dyDescent="0.25">
      <c r="C13" s="2" t="s">
        <v>17</v>
      </c>
      <c r="D13" s="1">
        <v>152</v>
      </c>
      <c r="E13" s="18">
        <v>957999.49000000011</v>
      </c>
      <c r="F13" s="4"/>
    </row>
    <row r="14" spans="2:6" x14ac:dyDescent="0.25">
      <c r="C14" s="2" t="s">
        <v>18</v>
      </c>
      <c r="D14" s="1">
        <v>4</v>
      </c>
      <c r="E14" s="18">
        <v>993.63</v>
      </c>
      <c r="F14" s="4"/>
    </row>
    <row r="15" spans="2:6" x14ac:dyDescent="0.25">
      <c r="C15" s="2" t="s">
        <v>19</v>
      </c>
      <c r="D15" s="1">
        <v>19</v>
      </c>
      <c r="E15" s="18">
        <v>25676.21</v>
      </c>
      <c r="F15" s="4"/>
    </row>
    <row r="16" spans="2:6" x14ac:dyDescent="0.25">
      <c r="C16" s="2" t="s">
        <v>20</v>
      </c>
      <c r="D16" s="1">
        <v>13</v>
      </c>
      <c r="E16" s="18">
        <v>15509.02</v>
      </c>
      <c r="F16" s="4"/>
    </row>
    <row r="17" spans="3:6" x14ac:dyDescent="0.25">
      <c r="C17" s="2" t="s">
        <v>21</v>
      </c>
      <c r="D17" s="1">
        <v>21</v>
      </c>
      <c r="E17" s="18">
        <v>80801.17</v>
      </c>
      <c r="F17" s="4"/>
    </row>
    <row r="18" spans="3:6" x14ac:dyDescent="0.25">
      <c r="C18" s="2" t="s">
        <v>22</v>
      </c>
      <c r="D18" s="1">
        <v>53</v>
      </c>
      <c r="E18" s="18">
        <v>738775.42999999993</v>
      </c>
      <c r="F18" s="4"/>
    </row>
    <row r="19" spans="3:6" x14ac:dyDescent="0.25">
      <c r="C19" s="2" t="s">
        <v>23</v>
      </c>
      <c r="D19" s="1">
        <v>51</v>
      </c>
      <c r="E19" s="18">
        <v>35292.390000000007</v>
      </c>
      <c r="F19" s="4"/>
    </row>
    <row r="20" spans="3:6" x14ac:dyDescent="0.25">
      <c r="C20" s="2" t="s">
        <v>24</v>
      </c>
      <c r="D20" s="1">
        <v>6</v>
      </c>
      <c r="E20" s="18">
        <v>5748.3200000000006</v>
      </c>
      <c r="F20" s="4"/>
    </row>
    <row r="21" spans="3:6" x14ac:dyDescent="0.25">
      <c r="C21" s="2" t="s">
        <v>25</v>
      </c>
      <c r="D21" s="1">
        <v>3</v>
      </c>
      <c r="E21" s="18">
        <v>2316</v>
      </c>
      <c r="F21" s="4"/>
    </row>
    <row r="22" spans="3:6" x14ac:dyDescent="0.25">
      <c r="C22" s="2" t="s">
        <v>26</v>
      </c>
      <c r="D22" s="1">
        <v>23</v>
      </c>
      <c r="E22" s="18">
        <v>36277.639999999992</v>
      </c>
      <c r="F22" s="4"/>
    </row>
    <row r="23" spans="3:6" x14ac:dyDescent="0.25">
      <c r="C23" s="2" t="s">
        <v>27</v>
      </c>
      <c r="D23" s="1">
        <v>2</v>
      </c>
      <c r="E23" s="18">
        <v>1683.77</v>
      </c>
      <c r="F23" s="4"/>
    </row>
    <row r="24" spans="3:6" x14ac:dyDescent="0.25">
      <c r="C24" s="2" t="s">
        <v>28</v>
      </c>
      <c r="D24" s="1">
        <v>5</v>
      </c>
      <c r="E24" s="18">
        <v>22753.55</v>
      </c>
      <c r="F24" s="4"/>
    </row>
    <row r="25" spans="3:6" x14ac:dyDescent="0.25">
      <c r="C25" s="2" t="s">
        <v>29</v>
      </c>
      <c r="D25" s="1">
        <v>6</v>
      </c>
      <c r="E25" s="18">
        <v>8685.75</v>
      </c>
      <c r="F25" s="4"/>
    </row>
    <row r="26" spans="3:6" x14ac:dyDescent="0.25">
      <c r="C26" s="2" t="s">
        <v>30</v>
      </c>
      <c r="D26" s="1">
        <v>16</v>
      </c>
      <c r="E26" s="18">
        <v>139757.16000000003</v>
      </c>
      <c r="F26" s="4"/>
    </row>
    <row r="27" spans="3:6" x14ac:dyDescent="0.25">
      <c r="C27" s="2" t="s">
        <v>31</v>
      </c>
      <c r="D27" s="1">
        <v>1</v>
      </c>
      <c r="E27" s="18">
        <v>1347.75</v>
      </c>
      <c r="F27" s="4"/>
    </row>
    <row r="28" spans="3:6" x14ac:dyDescent="0.25">
      <c r="C28" s="2" t="s">
        <v>78</v>
      </c>
      <c r="D28" s="1">
        <v>1</v>
      </c>
      <c r="E28" s="18">
        <v>38</v>
      </c>
      <c r="F28" s="4"/>
    </row>
    <row r="29" spans="3:6" x14ac:dyDescent="0.25">
      <c r="C29" s="2" t="s">
        <v>32</v>
      </c>
      <c r="D29" s="1">
        <v>1</v>
      </c>
      <c r="E29" s="18">
        <v>415.61</v>
      </c>
      <c r="F29" s="4"/>
    </row>
    <row r="30" spans="3:6" x14ac:dyDescent="0.25">
      <c r="C30" s="2" t="s">
        <v>33</v>
      </c>
      <c r="D30" s="1">
        <v>3</v>
      </c>
      <c r="E30" s="18">
        <v>2866.42</v>
      </c>
      <c r="F30" s="4"/>
    </row>
    <row r="31" spans="3:6" x14ac:dyDescent="0.25">
      <c r="C31" s="2" t="s">
        <v>34</v>
      </c>
      <c r="D31" s="1">
        <v>3</v>
      </c>
      <c r="E31" s="18">
        <v>2681.3</v>
      </c>
      <c r="F31" s="4"/>
    </row>
    <row r="32" spans="3:6" x14ac:dyDescent="0.25">
      <c r="C32" s="2" t="s">
        <v>35</v>
      </c>
      <c r="D32" s="1">
        <v>5358</v>
      </c>
      <c r="E32" s="18">
        <v>87313280.429999888</v>
      </c>
      <c r="F32" s="4"/>
    </row>
    <row r="33" spans="3:6" x14ac:dyDescent="0.25">
      <c r="C33" s="2" t="s">
        <v>36</v>
      </c>
      <c r="D33" s="1">
        <v>3</v>
      </c>
      <c r="E33" s="18">
        <v>1793.99</v>
      </c>
      <c r="F33" s="4"/>
    </row>
    <row r="34" spans="3:6" x14ac:dyDescent="0.25">
      <c r="C34" s="2" t="s">
        <v>37</v>
      </c>
      <c r="D34" s="1">
        <v>268</v>
      </c>
      <c r="E34" s="18">
        <v>1073311.5199999993</v>
      </c>
      <c r="F34" s="4"/>
    </row>
    <row r="35" spans="3:6" x14ac:dyDescent="0.25">
      <c r="C35" s="2" t="s">
        <v>38</v>
      </c>
      <c r="D35" s="1">
        <v>20</v>
      </c>
      <c r="E35" s="18">
        <v>29137.35</v>
      </c>
      <c r="F35" s="4"/>
    </row>
    <row r="36" spans="3:6" x14ac:dyDescent="0.25">
      <c r="C36" s="2" t="s">
        <v>39</v>
      </c>
      <c r="D36" s="1">
        <v>115</v>
      </c>
      <c r="E36" s="18">
        <v>576008.12000000069</v>
      </c>
      <c r="F36" s="4"/>
    </row>
    <row r="37" spans="3:6" x14ac:dyDescent="0.25">
      <c r="C37" s="2" t="s">
        <v>79</v>
      </c>
      <c r="D37" s="1">
        <v>1</v>
      </c>
      <c r="E37" s="18">
        <v>488.19</v>
      </c>
      <c r="F37" s="4"/>
    </row>
    <row r="38" spans="3:6" x14ac:dyDescent="0.25">
      <c r="C38" s="2" t="s">
        <v>40</v>
      </c>
      <c r="D38" s="1">
        <v>29</v>
      </c>
      <c r="E38" s="18">
        <v>66781.489999999991</v>
      </c>
      <c r="F38" s="4"/>
    </row>
    <row r="39" spans="3:6" x14ac:dyDescent="0.25">
      <c r="C39" s="2" t="s">
        <v>80</v>
      </c>
      <c r="D39" s="1">
        <v>2</v>
      </c>
      <c r="E39" s="18">
        <v>598.97</v>
      </c>
      <c r="F39" s="4"/>
    </row>
    <row r="40" spans="3:6" x14ac:dyDescent="0.25">
      <c r="C40" s="2" t="s">
        <v>41</v>
      </c>
      <c r="D40" s="1">
        <v>4</v>
      </c>
      <c r="E40" s="18">
        <v>15311.81</v>
      </c>
      <c r="F40" s="4"/>
    </row>
    <row r="41" spans="3:6" x14ac:dyDescent="0.25">
      <c r="C41" s="2" t="s">
        <v>42</v>
      </c>
      <c r="D41" s="1">
        <v>8</v>
      </c>
      <c r="E41" s="18">
        <v>4791.9299999999994</v>
      </c>
      <c r="F41" s="4"/>
    </row>
    <row r="42" spans="3:6" x14ac:dyDescent="0.25">
      <c r="C42" s="2" t="s">
        <v>43</v>
      </c>
      <c r="D42" s="1">
        <v>2</v>
      </c>
      <c r="E42" s="18">
        <v>1700</v>
      </c>
      <c r="F42" s="4"/>
    </row>
    <row r="43" spans="3:6" x14ac:dyDescent="0.25">
      <c r="C43" s="2" t="s">
        <v>44</v>
      </c>
      <c r="D43" s="1">
        <v>22</v>
      </c>
      <c r="E43" s="18">
        <v>122378.11</v>
      </c>
      <c r="F43" s="4"/>
    </row>
    <row r="44" spans="3:6" x14ac:dyDescent="0.25">
      <c r="C44" s="2" t="s">
        <v>45</v>
      </c>
      <c r="D44" s="1">
        <v>2</v>
      </c>
      <c r="E44" s="18">
        <v>900.08</v>
      </c>
      <c r="F44" s="4"/>
    </row>
    <row r="45" spans="3:6" x14ac:dyDescent="0.25">
      <c r="C45" s="2" t="s">
        <v>46</v>
      </c>
      <c r="D45" s="1">
        <v>4</v>
      </c>
      <c r="E45" s="18">
        <v>7539.84</v>
      </c>
      <c r="F45" s="4"/>
    </row>
    <row r="46" spans="3:6" x14ac:dyDescent="0.25">
      <c r="C46" s="2" t="s">
        <v>47</v>
      </c>
      <c r="D46" s="1">
        <v>83</v>
      </c>
      <c r="E46" s="18">
        <v>216323.39</v>
      </c>
      <c r="F46" s="4"/>
    </row>
    <row r="47" spans="3:6" x14ac:dyDescent="0.25">
      <c r="C47" s="2" t="s">
        <v>48</v>
      </c>
      <c r="D47" s="1">
        <v>6</v>
      </c>
      <c r="E47" s="18">
        <v>9658.0300000000007</v>
      </c>
      <c r="F47" s="4"/>
    </row>
    <row r="48" spans="3:6" x14ac:dyDescent="0.25">
      <c r="C48" s="2" t="s">
        <v>49</v>
      </c>
      <c r="D48" s="1">
        <v>3</v>
      </c>
      <c r="E48" s="18">
        <v>880.29</v>
      </c>
      <c r="F48" s="4"/>
    </row>
    <row r="49" spans="3:6" x14ac:dyDescent="0.25">
      <c r="C49" s="2" t="s">
        <v>50</v>
      </c>
      <c r="D49" s="1">
        <v>4</v>
      </c>
      <c r="E49" s="18">
        <v>10482.929999999998</v>
      </c>
      <c r="F49" s="4"/>
    </row>
    <row r="50" spans="3:6" x14ac:dyDescent="0.25">
      <c r="C50" s="2" t="s">
        <v>51</v>
      </c>
      <c r="D50" s="1">
        <v>6</v>
      </c>
      <c r="E50" s="18">
        <v>1753.5800000000002</v>
      </c>
      <c r="F50" s="4"/>
    </row>
    <row r="51" spans="3:6" x14ac:dyDescent="0.25">
      <c r="C51" s="2" t="s">
        <v>81</v>
      </c>
      <c r="D51" s="1">
        <v>1</v>
      </c>
      <c r="E51" s="18">
        <v>6000</v>
      </c>
      <c r="F51" s="4"/>
    </row>
    <row r="52" spans="3:6" x14ac:dyDescent="0.25">
      <c r="C52" s="2" t="s">
        <v>52</v>
      </c>
      <c r="D52" s="1">
        <v>1</v>
      </c>
      <c r="E52" s="18">
        <v>3145</v>
      </c>
      <c r="F52" s="4"/>
    </row>
    <row r="53" spans="3:6" x14ac:dyDescent="0.25">
      <c r="C53" s="2" t="s">
        <v>53</v>
      </c>
      <c r="D53" s="1">
        <v>5</v>
      </c>
      <c r="E53" s="18">
        <v>2618.4899999999998</v>
      </c>
      <c r="F53" s="4"/>
    </row>
    <row r="54" spans="3:6" x14ac:dyDescent="0.25">
      <c r="C54" s="2" t="s">
        <v>54</v>
      </c>
      <c r="D54" s="1">
        <v>10</v>
      </c>
      <c r="E54" s="18">
        <v>14481.270000000002</v>
      </c>
      <c r="F54" s="4"/>
    </row>
    <row r="55" spans="3:6" x14ac:dyDescent="0.25">
      <c r="C55" s="2" t="s">
        <v>55</v>
      </c>
      <c r="D55" s="1">
        <v>2</v>
      </c>
      <c r="E55" s="18">
        <v>4506.0599999999995</v>
      </c>
      <c r="F55" s="4"/>
    </row>
    <row r="56" spans="3:6" x14ac:dyDescent="0.25">
      <c r="C56" s="2" t="s">
        <v>82</v>
      </c>
      <c r="D56" s="1">
        <v>1</v>
      </c>
      <c r="E56" s="18">
        <v>141.83000000000001</v>
      </c>
      <c r="F56" s="4"/>
    </row>
    <row r="57" spans="3:6" x14ac:dyDescent="0.25">
      <c r="C57" s="2" t="s">
        <v>56</v>
      </c>
      <c r="D57" s="1">
        <v>9</v>
      </c>
      <c r="E57" s="18">
        <v>29163</v>
      </c>
      <c r="F57" s="4"/>
    </row>
    <row r="58" spans="3:6" x14ac:dyDescent="0.25">
      <c r="C58" s="2" t="s">
        <v>57</v>
      </c>
      <c r="D58" s="1">
        <v>5</v>
      </c>
      <c r="E58" s="18">
        <v>1430.0500000000002</v>
      </c>
      <c r="F58" s="4"/>
    </row>
    <row r="59" spans="3:6" x14ac:dyDescent="0.25">
      <c r="C59" s="2" t="s">
        <v>58</v>
      </c>
      <c r="D59" s="1">
        <v>88</v>
      </c>
      <c r="E59" s="18">
        <v>1202191.97</v>
      </c>
      <c r="F59" s="4"/>
    </row>
    <row r="60" spans="3:6" x14ac:dyDescent="0.25">
      <c r="C60" s="2" t="s">
        <v>59</v>
      </c>
      <c r="D60" s="1">
        <v>1</v>
      </c>
      <c r="E60" s="18">
        <v>991.6</v>
      </c>
      <c r="F60" s="4"/>
    </row>
    <row r="61" spans="3:6" x14ac:dyDescent="0.25">
      <c r="C61" s="2" t="s">
        <v>83</v>
      </c>
      <c r="D61" s="1">
        <v>2</v>
      </c>
      <c r="E61" s="18">
        <v>171.18</v>
      </c>
      <c r="F61" s="4"/>
    </row>
    <row r="62" spans="3:6" x14ac:dyDescent="0.25">
      <c r="C62" s="2" t="s">
        <v>84</v>
      </c>
      <c r="D62" s="1">
        <v>1</v>
      </c>
      <c r="E62" s="18">
        <v>9462.1899999999987</v>
      </c>
      <c r="F62" s="4"/>
    </row>
    <row r="63" spans="3:6" x14ac:dyDescent="0.25">
      <c r="C63" s="2" t="s">
        <v>60</v>
      </c>
      <c r="D63" s="1">
        <v>22</v>
      </c>
      <c r="E63" s="18">
        <v>22782.420000000002</v>
      </c>
      <c r="F63" s="4"/>
    </row>
    <row r="64" spans="3:6" x14ac:dyDescent="0.25">
      <c r="C64" s="2" t="s">
        <v>61</v>
      </c>
      <c r="D64" s="1">
        <v>54</v>
      </c>
      <c r="E64" s="18">
        <v>96476.05</v>
      </c>
      <c r="F64" s="4"/>
    </row>
    <row r="65" spans="3:7" x14ac:dyDescent="0.25">
      <c r="C65" s="2" t="s">
        <v>85</v>
      </c>
      <c r="D65" s="1">
        <v>1</v>
      </c>
      <c r="E65" s="18">
        <v>35.03</v>
      </c>
      <c r="F65" s="4"/>
    </row>
    <row r="66" spans="3:7" x14ac:dyDescent="0.25">
      <c r="C66" s="2" t="s">
        <v>62</v>
      </c>
      <c r="D66" s="1">
        <v>156</v>
      </c>
      <c r="E66" s="18">
        <v>888273.90000000026</v>
      </c>
      <c r="F66" s="4"/>
    </row>
    <row r="67" spans="3:7" x14ac:dyDescent="0.25">
      <c r="C67" s="2" t="s">
        <v>86</v>
      </c>
      <c r="D67" s="1">
        <v>2</v>
      </c>
      <c r="E67" s="18">
        <v>238.67000000000002</v>
      </c>
      <c r="F67" s="4"/>
    </row>
    <row r="68" spans="3:7" x14ac:dyDescent="0.25">
      <c r="C68" s="2" t="s">
        <v>63</v>
      </c>
      <c r="D68" s="1">
        <v>3</v>
      </c>
      <c r="E68" s="18">
        <v>1276.94</v>
      </c>
      <c r="F68" s="4"/>
    </row>
    <row r="69" spans="3:7" x14ac:dyDescent="0.25">
      <c r="C69" s="2" t="s">
        <v>64</v>
      </c>
      <c r="D69" s="1">
        <v>18</v>
      </c>
      <c r="E69" s="18">
        <v>12439.479999999998</v>
      </c>
      <c r="F69" s="4"/>
    </row>
    <row r="70" spans="3:7" x14ac:dyDescent="0.25">
      <c r="C70" s="2" t="s">
        <v>65</v>
      </c>
      <c r="D70" s="1">
        <v>7</v>
      </c>
      <c r="E70" s="18">
        <v>4535.16</v>
      </c>
      <c r="F70" s="8"/>
      <c r="G70" s="8"/>
    </row>
    <row r="71" spans="3:7" x14ac:dyDescent="0.25">
      <c r="C71" s="2" t="s">
        <v>66</v>
      </c>
      <c r="D71" s="1">
        <v>2</v>
      </c>
      <c r="E71" s="18">
        <v>1310.82</v>
      </c>
      <c r="F71" s="8"/>
      <c r="G71" s="8"/>
    </row>
    <row r="72" spans="3:7" x14ac:dyDescent="0.25">
      <c r="C72" s="2" t="s">
        <v>67</v>
      </c>
      <c r="D72" s="1">
        <v>9</v>
      </c>
      <c r="E72" s="18">
        <v>8313.9699999999993</v>
      </c>
      <c r="F72" s="8"/>
      <c r="G72" s="8"/>
    </row>
    <row r="73" spans="3:7" x14ac:dyDescent="0.25">
      <c r="C73" s="2" t="s">
        <v>68</v>
      </c>
      <c r="D73" s="1">
        <v>21</v>
      </c>
      <c r="E73" s="18">
        <v>105909.69</v>
      </c>
      <c r="F73" s="8"/>
      <c r="G73" s="8"/>
    </row>
    <row r="74" spans="3:7" x14ac:dyDescent="0.25">
      <c r="C74" s="2" t="s">
        <v>69</v>
      </c>
      <c r="D74" s="1">
        <v>38</v>
      </c>
      <c r="E74" s="18">
        <v>197857.1</v>
      </c>
      <c r="F74" s="8"/>
      <c r="G74" s="8"/>
    </row>
    <row r="75" spans="3:7" x14ac:dyDescent="0.25">
      <c r="C75" s="2" t="s">
        <v>87</v>
      </c>
      <c r="D75" s="1">
        <v>1</v>
      </c>
      <c r="E75" s="18">
        <v>2685</v>
      </c>
      <c r="F75" s="8"/>
      <c r="G75" s="8"/>
    </row>
    <row r="76" spans="3:7" x14ac:dyDescent="0.25">
      <c r="C76" s="2" t="s">
        <v>88</v>
      </c>
      <c r="D76" s="1">
        <v>2</v>
      </c>
      <c r="E76" s="18">
        <v>2761.14</v>
      </c>
      <c r="F76" s="8"/>
      <c r="G76" s="8"/>
    </row>
    <row r="77" spans="3:7" x14ac:dyDescent="0.25">
      <c r="C77" s="2" t="s">
        <v>70</v>
      </c>
      <c r="D77" s="1">
        <v>1</v>
      </c>
      <c r="E77" s="18">
        <v>1891.37</v>
      </c>
      <c r="F77" s="8"/>
      <c r="G77" s="8"/>
    </row>
    <row r="78" spans="3:7" x14ac:dyDescent="0.25">
      <c r="C78" s="2" t="s">
        <v>71</v>
      </c>
      <c r="D78" s="1">
        <v>4</v>
      </c>
      <c r="E78" s="18">
        <v>10195</v>
      </c>
      <c r="F78" s="4"/>
    </row>
    <row r="79" spans="3:7" x14ac:dyDescent="0.25">
      <c r="C79" s="2" t="s">
        <v>72</v>
      </c>
      <c r="D79" s="1">
        <v>4</v>
      </c>
      <c r="E79" s="18">
        <v>2308.71</v>
      </c>
      <c r="F79" s="4"/>
    </row>
    <row r="80" spans="3:7" x14ac:dyDescent="0.25">
      <c r="C80" s="2" t="s">
        <v>73</v>
      </c>
      <c r="D80" s="1">
        <v>1</v>
      </c>
      <c r="E80" s="18">
        <v>684</v>
      </c>
      <c r="F80" s="4"/>
    </row>
    <row r="81" spans="2:6" x14ac:dyDescent="0.25">
      <c r="C81" s="2" t="s">
        <v>74</v>
      </c>
      <c r="D81" s="1">
        <v>8</v>
      </c>
      <c r="E81" s="18">
        <v>3284.03</v>
      </c>
      <c r="F81" s="4"/>
    </row>
    <row r="82" spans="2:6" x14ac:dyDescent="0.25">
      <c r="C82" s="2" t="s">
        <v>75</v>
      </c>
      <c r="D82" s="1">
        <v>13</v>
      </c>
      <c r="E82" s="18">
        <v>78307.319999999992</v>
      </c>
    </row>
    <row r="83" spans="2:6" x14ac:dyDescent="0.25">
      <c r="C83" s="2" t="s">
        <v>76</v>
      </c>
      <c r="D83" s="1">
        <v>5</v>
      </c>
      <c r="E83" s="18">
        <v>2543.04</v>
      </c>
    </row>
    <row r="84" spans="2:6" x14ac:dyDescent="0.25">
      <c r="C84" s="2" t="s">
        <v>89</v>
      </c>
      <c r="D84" s="1">
        <v>1</v>
      </c>
      <c r="E84" s="18">
        <v>1599.53</v>
      </c>
    </row>
    <row r="85" spans="2:6" x14ac:dyDescent="0.25">
      <c r="B85" s="20" t="s">
        <v>77</v>
      </c>
      <c r="C85" s="20"/>
      <c r="D85" s="16">
        <f>SUM(D12:D84)</f>
        <v>6823</v>
      </c>
      <c r="E85" s="14">
        <f>SUM(E12:E84)</f>
        <v>94254049.669999868</v>
      </c>
    </row>
    <row r="87" spans="2:6" x14ac:dyDescent="0.25">
      <c r="B87" s="15" t="s">
        <v>12</v>
      </c>
    </row>
  </sheetData>
  <mergeCells count="1">
    <mergeCell ref="B85:C85"/>
  </mergeCells>
  <pageMargins left="0.70866141732283472" right="0.70866141732283472" top="0.35433070866141736" bottom="0.74803149606299213" header="0.31496062992125984" footer="0.31496062992125984"/>
  <pageSetup paperSize="9" scale="57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08039-E244-4B00-A1D1-2D3AFB793196}">
  <sheetPr>
    <pageSetUpPr fitToPage="1"/>
  </sheetPr>
  <dimension ref="B10:J86"/>
  <sheetViews>
    <sheetView topLeftCell="A33" zoomScaleNormal="100" workbookViewId="0">
      <selection activeCell="E19" sqref="E19"/>
    </sheetView>
  </sheetViews>
  <sheetFormatPr defaultColWidth="9.140625" defaultRowHeight="15" x14ac:dyDescent="0.25"/>
  <cols>
    <col min="1" max="2" width="9.140625" style="4"/>
    <col min="3" max="3" width="19" style="4" customWidth="1"/>
    <col min="4" max="4" width="19.5703125" style="8" customWidth="1"/>
    <col min="5" max="5" width="25.5703125" style="4" customWidth="1"/>
    <col min="6" max="6" width="61.140625" style="4" customWidth="1"/>
    <col min="7" max="7" width="12.7109375" style="4" bestFit="1" customWidth="1"/>
    <col min="8" max="8" width="12.7109375" style="9" bestFit="1" customWidth="1"/>
    <col min="9" max="10" width="12.7109375" style="4" bestFit="1" customWidth="1"/>
    <col min="11" max="16384" width="9.140625" style="4"/>
  </cols>
  <sheetData>
    <row r="10" spans="2:10" ht="18.75" x14ac:dyDescent="0.3">
      <c r="B10" s="3" t="s">
        <v>93</v>
      </c>
    </row>
    <row r="12" spans="2:10" x14ac:dyDescent="0.25">
      <c r="B12" s="5" t="s">
        <v>0</v>
      </c>
    </row>
    <row r="13" spans="2:10" x14ac:dyDescent="0.25">
      <c r="B13" s="6"/>
      <c r="C13" s="6" t="s">
        <v>91</v>
      </c>
      <c r="D13" s="19" t="s">
        <v>15</v>
      </c>
      <c r="E13" s="7" t="s">
        <v>7</v>
      </c>
    </row>
    <row r="14" spans="2:10" x14ac:dyDescent="0.25">
      <c r="C14" s="4" t="s">
        <v>102</v>
      </c>
      <c r="D14" s="8">
        <v>27</v>
      </c>
      <c r="E14" s="9">
        <v>275230.37</v>
      </c>
      <c r="I14" s="8"/>
      <c r="J14" s="8"/>
    </row>
    <row r="15" spans="2:10" x14ac:dyDescent="0.25">
      <c r="C15" s="4" t="s">
        <v>103</v>
      </c>
      <c r="D15" s="8">
        <v>17</v>
      </c>
      <c r="E15" s="9">
        <v>43432.619999999981</v>
      </c>
      <c r="I15" s="8"/>
      <c r="J15" s="8"/>
    </row>
    <row r="16" spans="2:10" x14ac:dyDescent="0.25">
      <c r="C16" s="4" t="s">
        <v>104</v>
      </c>
      <c r="D16" s="8">
        <v>16</v>
      </c>
      <c r="E16" s="9">
        <v>2455737.4700000011</v>
      </c>
      <c r="I16" s="8"/>
      <c r="J16" s="8"/>
    </row>
    <row r="17" spans="3:10" x14ac:dyDescent="0.25">
      <c r="C17" s="4" t="s">
        <v>105</v>
      </c>
      <c r="D17" s="8">
        <v>4</v>
      </c>
      <c r="E17" s="9">
        <v>406276.24000000005</v>
      </c>
      <c r="I17" s="8"/>
      <c r="J17" s="8"/>
    </row>
    <row r="18" spans="3:10" x14ac:dyDescent="0.25">
      <c r="C18" s="4" t="s">
        <v>106</v>
      </c>
      <c r="D18" s="8">
        <v>11</v>
      </c>
      <c r="E18" s="9">
        <v>7739.48</v>
      </c>
      <c r="I18" s="8"/>
      <c r="J18" s="8"/>
    </row>
    <row r="19" spans="3:10" x14ac:dyDescent="0.25">
      <c r="C19" s="4" t="s">
        <v>107</v>
      </c>
      <c r="D19" s="8">
        <v>19</v>
      </c>
      <c r="E19" s="9">
        <v>23648.21</v>
      </c>
      <c r="I19" s="8"/>
      <c r="J19" s="8"/>
    </row>
    <row r="20" spans="3:10" x14ac:dyDescent="0.25">
      <c r="C20" s="4" t="s">
        <v>108</v>
      </c>
      <c r="D20" s="8">
        <v>4</v>
      </c>
      <c r="E20" s="9">
        <v>1572.69</v>
      </c>
      <c r="I20" s="8"/>
      <c r="J20" s="8"/>
    </row>
    <row r="21" spans="3:10" x14ac:dyDescent="0.25">
      <c r="C21" s="4" t="s">
        <v>109</v>
      </c>
      <c r="D21" s="8">
        <v>6</v>
      </c>
      <c r="E21" s="9">
        <v>491763.88</v>
      </c>
      <c r="F21" s="8"/>
      <c r="G21" s="9"/>
      <c r="I21" s="8"/>
      <c r="J21" s="8"/>
    </row>
    <row r="22" spans="3:10" x14ac:dyDescent="0.25">
      <c r="C22" s="4" t="s">
        <v>110</v>
      </c>
      <c r="D22" s="8">
        <v>3394</v>
      </c>
      <c r="E22" s="9">
        <v>48905321.12999998</v>
      </c>
      <c r="I22" s="8"/>
      <c r="J22" s="8"/>
    </row>
    <row r="23" spans="3:10" x14ac:dyDescent="0.25">
      <c r="C23" s="4" t="s">
        <v>111</v>
      </c>
      <c r="D23" s="8">
        <v>34</v>
      </c>
      <c r="E23" s="9">
        <v>658671.86</v>
      </c>
      <c r="I23" s="8"/>
      <c r="J23" s="8"/>
    </row>
    <row r="24" spans="3:10" x14ac:dyDescent="0.25">
      <c r="C24" s="4" t="s">
        <v>112</v>
      </c>
      <c r="D24" s="8">
        <v>8</v>
      </c>
      <c r="E24" s="9">
        <v>24813.480000000003</v>
      </c>
      <c r="I24" s="8"/>
      <c r="J24" s="8"/>
    </row>
    <row r="25" spans="3:10" x14ac:dyDescent="0.25">
      <c r="C25" s="4" t="s">
        <v>113</v>
      </c>
      <c r="D25" s="8">
        <v>4</v>
      </c>
      <c r="E25" s="9">
        <v>8622</v>
      </c>
      <c r="I25" s="8"/>
      <c r="J25" s="8"/>
    </row>
    <row r="26" spans="3:10" x14ac:dyDescent="0.25">
      <c r="C26" s="4" t="s">
        <v>114</v>
      </c>
      <c r="D26" s="8">
        <v>5</v>
      </c>
      <c r="E26" s="9">
        <v>1695.02</v>
      </c>
      <c r="I26" s="8"/>
      <c r="J26" s="8"/>
    </row>
    <row r="27" spans="3:10" x14ac:dyDescent="0.25">
      <c r="C27" s="4" t="s">
        <v>115</v>
      </c>
      <c r="D27" s="8">
        <v>9</v>
      </c>
      <c r="E27" s="9">
        <v>38484.25</v>
      </c>
      <c r="I27" s="8"/>
      <c r="J27" s="8"/>
    </row>
    <row r="28" spans="3:10" x14ac:dyDescent="0.25">
      <c r="C28" s="4" t="s">
        <v>116</v>
      </c>
      <c r="D28" s="8">
        <v>19</v>
      </c>
      <c r="E28" s="9">
        <v>143492.78</v>
      </c>
      <c r="I28" s="8"/>
      <c r="J28" s="8"/>
    </row>
    <row r="29" spans="3:10" x14ac:dyDescent="0.25">
      <c r="C29" s="4" t="s">
        <v>117</v>
      </c>
      <c r="D29" s="8">
        <v>3</v>
      </c>
      <c r="E29" s="9">
        <v>1594.99</v>
      </c>
      <c r="I29" s="8"/>
      <c r="J29" s="8"/>
    </row>
    <row r="30" spans="3:10" x14ac:dyDescent="0.25">
      <c r="C30" s="4" t="s">
        <v>118</v>
      </c>
      <c r="D30" s="8">
        <v>11</v>
      </c>
      <c r="E30" s="9">
        <v>6883.55</v>
      </c>
      <c r="I30" s="8"/>
      <c r="J30" s="8"/>
    </row>
    <row r="31" spans="3:10" x14ac:dyDescent="0.25">
      <c r="C31" s="4" t="s">
        <v>119</v>
      </c>
      <c r="D31" s="8">
        <v>144</v>
      </c>
      <c r="E31" s="9">
        <v>1351129.4800000004</v>
      </c>
      <c r="I31" s="8"/>
      <c r="J31" s="8"/>
    </row>
    <row r="32" spans="3:10" x14ac:dyDescent="0.25">
      <c r="C32" s="4" t="s">
        <v>120</v>
      </c>
      <c r="D32" s="8">
        <v>31</v>
      </c>
      <c r="E32" s="9">
        <v>102821.26000000001</v>
      </c>
      <c r="I32" s="8"/>
      <c r="J32" s="8"/>
    </row>
    <row r="33" spans="3:10" x14ac:dyDescent="0.25">
      <c r="C33" s="4" t="s">
        <v>121</v>
      </c>
      <c r="D33" s="8">
        <v>5</v>
      </c>
      <c r="E33" s="9">
        <v>3954.84</v>
      </c>
      <c r="I33" s="8"/>
      <c r="J33" s="8"/>
    </row>
    <row r="34" spans="3:10" x14ac:dyDescent="0.25">
      <c r="C34" s="4" t="s">
        <v>122</v>
      </c>
      <c r="D34" s="8">
        <v>16</v>
      </c>
      <c r="E34" s="9">
        <v>95362.09</v>
      </c>
      <c r="I34" s="8"/>
      <c r="J34" s="8"/>
    </row>
    <row r="35" spans="3:10" x14ac:dyDescent="0.25">
      <c r="C35" s="4" t="s">
        <v>123</v>
      </c>
      <c r="D35" s="8">
        <v>4</v>
      </c>
      <c r="E35" s="9">
        <v>8136.369999999999</v>
      </c>
      <c r="I35" s="8"/>
      <c r="J35" s="8"/>
    </row>
    <row r="36" spans="3:10" x14ac:dyDescent="0.25">
      <c r="C36" s="4" t="s">
        <v>124</v>
      </c>
      <c r="D36" s="8">
        <v>43</v>
      </c>
      <c r="E36" s="9">
        <v>2123580.3099999763</v>
      </c>
      <c r="I36" s="8"/>
      <c r="J36" s="8"/>
    </row>
    <row r="37" spans="3:10" x14ac:dyDescent="0.25">
      <c r="C37" s="4" t="s">
        <v>125</v>
      </c>
      <c r="D37" s="8">
        <v>4</v>
      </c>
      <c r="E37" s="9">
        <v>7703</v>
      </c>
      <c r="I37" s="8"/>
      <c r="J37" s="8"/>
    </row>
    <row r="38" spans="3:10" x14ac:dyDescent="0.25">
      <c r="C38" s="4" t="s">
        <v>126</v>
      </c>
      <c r="D38" s="8">
        <v>12</v>
      </c>
      <c r="E38" s="9">
        <v>71540.37999999999</v>
      </c>
      <c r="I38" s="8"/>
      <c r="J38" s="8"/>
    </row>
    <row r="39" spans="3:10" x14ac:dyDescent="0.25">
      <c r="C39" s="4" t="s">
        <v>127</v>
      </c>
      <c r="D39" s="8">
        <v>9</v>
      </c>
      <c r="E39" s="9">
        <v>80307.459999999992</v>
      </c>
      <c r="I39" s="8"/>
      <c r="J39" s="8"/>
    </row>
    <row r="40" spans="3:10" x14ac:dyDescent="0.25">
      <c r="C40" s="4" t="s">
        <v>128</v>
      </c>
      <c r="D40" s="8">
        <v>135</v>
      </c>
      <c r="E40" s="9">
        <v>2919467.7000000039</v>
      </c>
      <c r="I40" s="8"/>
      <c r="J40" s="8"/>
    </row>
    <row r="41" spans="3:10" x14ac:dyDescent="0.25">
      <c r="C41" s="4" t="s">
        <v>129</v>
      </c>
      <c r="D41" s="8">
        <v>5</v>
      </c>
      <c r="E41" s="9">
        <v>105597.79000000001</v>
      </c>
      <c r="I41" s="8"/>
      <c r="J41" s="8"/>
    </row>
    <row r="42" spans="3:10" x14ac:dyDescent="0.25">
      <c r="C42" s="4" t="s">
        <v>130</v>
      </c>
      <c r="D42" s="8">
        <v>3</v>
      </c>
      <c r="E42" s="9">
        <v>38046.129999999997</v>
      </c>
      <c r="I42" s="8"/>
      <c r="J42" s="8"/>
    </row>
    <row r="43" spans="3:10" x14ac:dyDescent="0.25">
      <c r="C43" s="4" t="s">
        <v>131</v>
      </c>
      <c r="D43" s="8">
        <v>973</v>
      </c>
      <c r="E43" s="9">
        <v>25130790.479999971</v>
      </c>
      <c r="I43" s="8"/>
      <c r="J43" s="8"/>
    </row>
    <row r="44" spans="3:10" x14ac:dyDescent="0.25">
      <c r="C44" s="4" t="s">
        <v>132</v>
      </c>
      <c r="D44" s="8">
        <v>26</v>
      </c>
      <c r="E44" s="9">
        <v>42769.22</v>
      </c>
      <c r="I44" s="8"/>
      <c r="J44" s="8"/>
    </row>
    <row r="45" spans="3:10" x14ac:dyDescent="0.25">
      <c r="C45" s="4" t="s">
        <v>133</v>
      </c>
      <c r="D45" s="8">
        <v>1</v>
      </c>
      <c r="E45" s="9">
        <v>196</v>
      </c>
      <c r="I45" s="8"/>
      <c r="J45" s="8"/>
    </row>
    <row r="46" spans="3:10" x14ac:dyDescent="0.25">
      <c r="C46" s="4" t="s">
        <v>134</v>
      </c>
      <c r="D46" s="8">
        <v>23</v>
      </c>
      <c r="E46" s="9">
        <v>677661.22999999986</v>
      </c>
      <c r="I46" s="8"/>
      <c r="J46" s="8"/>
    </row>
    <row r="47" spans="3:10" x14ac:dyDescent="0.25">
      <c r="C47" s="4" t="s">
        <v>135</v>
      </c>
      <c r="D47" s="8">
        <v>15</v>
      </c>
      <c r="E47" s="9">
        <v>15198.570000000002</v>
      </c>
      <c r="I47" s="8"/>
      <c r="J47" s="8"/>
    </row>
    <row r="48" spans="3:10" x14ac:dyDescent="0.25">
      <c r="C48" s="4" t="s">
        <v>136</v>
      </c>
      <c r="D48" s="8">
        <v>8</v>
      </c>
      <c r="E48" s="9">
        <v>28618.510000000002</v>
      </c>
      <c r="I48" s="8"/>
      <c r="J48" s="8"/>
    </row>
    <row r="49" spans="2:10" x14ac:dyDescent="0.25">
      <c r="C49" s="4" t="s">
        <v>137</v>
      </c>
      <c r="D49" s="8">
        <v>1</v>
      </c>
      <c r="E49" s="9">
        <v>61.09</v>
      </c>
      <c r="I49" s="8"/>
      <c r="J49" s="8"/>
    </row>
    <row r="50" spans="2:10" x14ac:dyDescent="0.25">
      <c r="C50" s="4" t="s">
        <v>138</v>
      </c>
      <c r="D50" s="8">
        <v>9</v>
      </c>
      <c r="E50" s="9">
        <v>17154.939999999999</v>
      </c>
      <c r="I50" s="8"/>
      <c r="J50" s="8"/>
    </row>
    <row r="51" spans="2:10" x14ac:dyDescent="0.25">
      <c r="C51" s="4" t="s">
        <v>139</v>
      </c>
      <c r="D51" s="8">
        <v>11</v>
      </c>
      <c r="E51" s="9">
        <v>18893.73</v>
      </c>
      <c r="I51" s="8"/>
      <c r="J51" s="8"/>
    </row>
    <row r="52" spans="2:10" x14ac:dyDescent="0.25">
      <c r="C52" s="4" t="s">
        <v>140</v>
      </c>
      <c r="D52" s="8">
        <v>42</v>
      </c>
      <c r="E52" s="9">
        <v>102577.44</v>
      </c>
      <c r="I52" s="8"/>
      <c r="J52" s="8"/>
    </row>
    <row r="53" spans="2:10" x14ac:dyDescent="0.25">
      <c r="C53" s="4" t="s">
        <v>141</v>
      </c>
      <c r="D53" s="8">
        <v>5</v>
      </c>
      <c r="E53" s="9">
        <v>1367.3200000000002</v>
      </c>
      <c r="I53" s="8"/>
      <c r="J53" s="8"/>
    </row>
    <row r="54" spans="2:10" x14ac:dyDescent="0.25">
      <c r="C54" s="4" t="s">
        <v>142</v>
      </c>
      <c r="D54" s="8">
        <v>51</v>
      </c>
      <c r="E54" s="9">
        <v>328434.23</v>
      </c>
      <c r="I54" s="8"/>
      <c r="J54" s="8"/>
    </row>
    <row r="55" spans="2:10" x14ac:dyDescent="0.25">
      <c r="C55" s="4" t="s">
        <v>143</v>
      </c>
      <c r="D55" s="8">
        <v>1</v>
      </c>
      <c r="E55" s="9">
        <v>60.02</v>
      </c>
      <c r="I55" s="8"/>
      <c r="J55" s="8"/>
    </row>
    <row r="56" spans="2:10" x14ac:dyDescent="0.25">
      <c r="C56" s="4" t="s">
        <v>144</v>
      </c>
      <c r="D56" s="8">
        <v>9</v>
      </c>
      <c r="E56" s="9">
        <v>23660.42</v>
      </c>
      <c r="I56" s="8"/>
      <c r="J56" s="8"/>
    </row>
    <row r="57" spans="2:10" x14ac:dyDescent="0.25">
      <c r="C57" s="4" t="s">
        <v>145</v>
      </c>
      <c r="D57" s="8">
        <v>78</v>
      </c>
      <c r="E57" s="9">
        <v>192555.47999999998</v>
      </c>
      <c r="I57" s="8"/>
      <c r="J57" s="8"/>
    </row>
    <row r="58" spans="2:10" x14ac:dyDescent="0.25">
      <c r="C58" s="4" t="s">
        <v>146</v>
      </c>
      <c r="D58" s="8">
        <v>1</v>
      </c>
      <c r="E58" s="9">
        <v>7415.66</v>
      </c>
      <c r="I58" s="8"/>
      <c r="J58" s="8"/>
    </row>
    <row r="59" spans="2:10" x14ac:dyDescent="0.25">
      <c r="C59" s="4" t="s">
        <v>147</v>
      </c>
      <c r="D59" s="8">
        <v>3</v>
      </c>
      <c r="E59" s="9">
        <v>6611.4400000000005</v>
      </c>
      <c r="I59" s="8"/>
      <c r="J59" s="8"/>
    </row>
    <row r="60" spans="2:10" x14ac:dyDescent="0.25">
      <c r="C60" s="4" t="s">
        <v>148</v>
      </c>
      <c r="D60" s="8">
        <v>85</v>
      </c>
      <c r="E60" s="9">
        <v>283585.45999999996</v>
      </c>
      <c r="I60" s="8"/>
      <c r="J60" s="8"/>
    </row>
    <row r="61" spans="2:10" x14ac:dyDescent="0.25">
      <c r="C61" s="4" t="s">
        <v>149</v>
      </c>
      <c r="D61" s="8">
        <v>13</v>
      </c>
      <c r="E61" s="9">
        <v>25063.620000000006</v>
      </c>
      <c r="I61" s="8"/>
      <c r="J61" s="8"/>
    </row>
    <row r="62" spans="2:10" x14ac:dyDescent="0.25">
      <c r="C62" s="4" t="s">
        <v>150</v>
      </c>
      <c r="D62" s="8">
        <v>1</v>
      </c>
      <c r="E62" s="9">
        <v>7978.74</v>
      </c>
      <c r="I62" s="8"/>
      <c r="J62" s="8"/>
    </row>
    <row r="63" spans="2:10" x14ac:dyDescent="0.25">
      <c r="B63" s="6"/>
      <c r="C63" s="6" t="s">
        <v>92</v>
      </c>
      <c r="D63" s="16">
        <f>SUM(D14:D62)</f>
        <v>5358</v>
      </c>
      <c r="E63" s="14">
        <f>SUM(E14:E62)</f>
        <v>87313280.429999933</v>
      </c>
    </row>
    <row r="64" spans="2:10" x14ac:dyDescent="0.25">
      <c r="E64" s="9"/>
    </row>
    <row r="65" spans="2:9" x14ac:dyDescent="0.25">
      <c r="B65" s="15" t="s">
        <v>12</v>
      </c>
      <c r="E65" s="9"/>
    </row>
    <row r="66" spans="2:9" x14ac:dyDescent="0.25">
      <c r="E66" s="9"/>
    </row>
    <row r="67" spans="2:9" x14ac:dyDescent="0.25">
      <c r="E67" s="9"/>
    </row>
    <row r="68" spans="2:9" x14ac:dyDescent="0.25">
      <c r="E68" s="9"/>
    </row>
    <row r="69" spans="2:9" x14ac:dyDescent="0.25">
      <c r="E69" s="9"/>
    </row>
    <row r="70" spans="2:9" x14ac:dyDescent="0.25">
      <c r="E70" s="9"/>
      <c r="F70"/>
      <c r="G70"/>
      <c r="H70"/>
      <c r="I70"/>
    </row>
    <row r="71" spans="2:9" x14ac:dyDescent="0.25">
      <c r="E71" s="9"/>
    </row>
    <row r="72" spans="2:9" x14ac:dyDescent="0.25">
      <c r="E72" s="9"/>
    </row>
    <row r="73" spans="2:9" x14ac:dyDescent="0.25">
      <c r="E73" s="9"/>
    </row>
    <row r="74" spans="2:9" x14ac:dyDescent="0.25">
      <c r="E74" s="9"/>
    </row>
    <row r="75" spans="2:9" x14ac:dyDescent="0.25">
      <c r="E75" s="9"/>
    </row>
    <row r="76" spans="2:9" x14ac:dyDescent="0.25">
      <c r="E76" s="9"/>
    </row>
    <row r="77" spans="2:9" x14ac:dyDescent="0.25">
      <c r="E77" s="9"/>
    </row>
    <row r="78" spans="2:9" x14ac:dyDescent="0.25">
      <c r="E78" s="9"/>
    </row>
    <row r="79" spans="2:9" x14ac:dyDescent="0.25">
      <c r="E79" s="9"/>
    </row>
    <row r="80" spans="2:9" x14ac:dyDescent="0.25">
      <c r="E80" s="9"/>
    </row>
    <row r="81" spans="5:5" x14ac:dyDescent="0.25">
      <c r="E81" s="9"/>
    </row>
    <row r="82" spans="5:5" x14ac:dyDescent="0.25">
      <c r="E82" s="9"/>
    </row>
    <row r="83" spans="5:5" x14ac:dyDescent="0.25">
      <c r="E83" s="9"/>
    </row>
    <row r="84" spans="5:5" x14ac:dyDescent="0.25">
      <c r="E84" s="9"/>
    </row>
    <row r="85" spans="5:5" x14ac:dyDescent="0.25">
      <c r="E85" s="9"/>
    </row>
    <row r="86" spans="5:5" x14ac:dyDescent="0.25">
      <c r="E86" s="9"/>
    </row>
  </sheetData>
  <pageMargins left="0.78740157480314965" right="0.23622047244094491" top="0.35433070866141736" bottom="0.74803149606299213" header="0.31496062992125984" footer="0.31496062992125984"/>
  <pageSetup paperSize="9" scale="77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A6A69-A111-4789-8372-C3F66FBCBD57}">
  <sheetPr>
    <pageSetUpPr fitToPage="1"/>
  </sheetPr>
  <dimension ref="B10:I23"/>
  <sheetViews>
    <sheetView zoomScaleNormal="100" workbookViewId="0">
      <selection activeCell="D11" sqref="D11"/>
    </sheetView>
  </sheetViews>
  <sheetFormatPr defaultColWidth="9.140625" defaultRowHeight="15" x14ac:dyDescent="0.25"/>
  <cols>
    <col min="1" max="2" width="9.140625" style="4"/>
    <col min="3" max="3" width="21.5703125" style="4" customWidth="1"/>
    <col min="4" max="4" width="17.140625" style="4" customWidth="1"/>
    <col min="5" max="5" width="25.85546875" style="4" customWidth="1"/>
    <col min="6" max="6" width="61.140625" style="4" customWidth="1"/>
    <col min="7" max="10" width="12.7109375" style="4" bestFit="1" customWidth="1"/>
    <col min="11" max="16384" width="9.140625" style="4"/>
  </cols>
  <sheetData>
    <row r="10" spans="2:9" ht="18.75" x14ac:dyDescent="0.3">
      <c r="B10" s="3" t="s">
        <v>100</v>
      </c>
    </row>
    <row r="12" spans="2:9" x14ac:dyDescent="0.25">
      <c r="B12" s="5" t="s">
        <v>0</v>
      </c>
    </row>
    <row r="13" spans="2:9" x14ac:dyDescent="0.25">
      <c r="B13" s="6"/>
      <c r="C13" s="6" t="s">
        <v>94</v>
      </c>
      <c r="D13" s="7" t="s">
        <v>95</v>
      </c>
      <c r="E13" s="7" t="s">
        <v>7</v>
      </c>
    </row>
    <row r="14" spans="2:9" x14ac:dyDescent="0.25">
      <c r="C14" s="4" t="s">
        <v>101</v>
      </c>
      <c r="D14" s="8">
        <v>19857</v>
      </c>
      <c r="E14" s="9">
        <v>899056.87999999477</v>
      </c>
      <c r="H14" s="8"/>
      <c r="I14" s="8"/>
    </row>
    <row r="15" spans="2:9" x14ac:dyDescent="0.25">
      <c r="C15" s="4" t="s">
        <v>96</v>
      </c>
      <c r="D15" s="8">
        <v>30752</v>
      </c>
      <c r="E15" s="9">
        <v>10486128.610000256</v>
      </c>
      <c r="H15" s="8"/>
      <c r="I15" s="8"/>
    </row>
    <row r="16" spans="2:9" x14ac:dyDescent="0.25">
      <c r="C16" s="4" t="s">
        <v>97</v>
      </c>
      <c r="D16" s="8">
        <v>8471</v>
      </c>
      <c r="E16" s="9">
        <v>23783787.519999985</v>
      </c>
      <c r="H16" s="8"/>
      <c r="I16" s="8"/>
    </row>
    <row r="17" spans="2:9" x14ac:dyDescent="0.25">
      <c r="C17" s="4" t="s">
        <v>98</v>
      </c>
      <c r="D17" s="8">
        <v>1268</v>
      </c>
      <c r="E17" s="17">
        <v>26442844.649999943</v>
      </c>
      <c r="H17" s="8"/>
      <c r="I17" s="8"/>
    </row>
    <row r="18" spans="2:9" s="12" customFormat="1" x14ac:dyDescent="0.25">
      <c r="B18" s="4"/>
      <c r="C18" s="4" t="s">
        <v>99</v>
      </c>
      <c r="D18" s="8">
        <v>290</v>
      </c>
      <c r="E18" s="11">
        <v>32642220.199999988</v>
      </c>
      <c r="H18" s="8"/>
      <c r="I18" s="8"/>
    </row>
    <row r="19" spans="2:9" x14ac:dyDescent="0.25">
      <c r="B19" s="6"/>
      <c r="C19" s="6"/>
      <c r="D19" s="16">
        <f>SUM(D14:D18)</f>
        <v>60638</v>
      </c>
      <c r="E19" s="14">
        <f>SUM(E14:E18)</f>
        <v>94254037.860000163</v>
      </c>
    </row>
    <row r="21" spans="2:9" x14ac:dyDescent="0.25">
      <c r="B21" s="15" t="s">
        <v>12</v>
      </c>
      <c r="D21" s="9"/>
      <c r="E21" s="9"/>
    </row>
    <row r="22" spans="2:9" x14ac:dyDescent="0.25">
      <c r="D22" s="9"/>
      <c r="E22" s="9"/>
    </row>
    <row r="23" spans="2:9" x14ac:dyDescent="0.25">
      <c r="D23" s="9"/>
      <c r="E23" s="9"/>
    </row>
  </sheetData>
  <pageMargins left="0.25" right="0.25" top="0.75" bottom="0.75" header="0.3" footer="0.3"/>
  <pageSetup paperSize="9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2343D018995924AA519A2847E1AF797" ma:contentTypeVersion="17" ma:contentTypeDescription="Crea un document nou" ma:contentTypeScope="" ma:versionID="2055a849bf5d16c5d08b67cb16db1386">
  <xsd:schema xmlns:xsd="http://www.w3.org/2001/XMLSchema" xmlns:xs="http://www.w3.org/2001/XMLSchema" xmlns:p="http://schemas.microsoft.com/office/2006/metadata/properties" xmlns:ns2="ee1f67ce-da88-4dfb-a650-0f0da831f464" xmlns:ns3="c0983f89-a1cb-4442-b4b9-3c8b9e162bd0" targetNamespace="http://schemas.microsoft.com/office/2006/metadata/properties" ma:root="true" ma:fieldsID="2f78eedc63dba4754cfa6f3e0e196bb1" ns2:_="" ns3:_="">
    <xsd:import namespace="ee1f67ce-da88-4dfb-a650-0f0da831f464"/>
    <xsd:import namespace="c0983f89-a1cb-4442-b4b9-3c8b9e162b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1f67ce-da88-4dfb-a650-0f0da831f46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983f89-a1cb-4442-b4b9-3c8b9e162bd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e90f72d4-ddfc-4b6c-b761-d24ad6d64ddd}" ma:internalName="TaxCatchAll" ma:showField="CatchAllData" ma:web="c0983f89-a1cb-4442-b4b9-3c8b9e162b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0983f89-a1cb-4442-b4b9-3c8b9e162bd0" xsi:nil="true"/>
    <lcf76f155ced4ddcb4097134ff3c332f xmlns="ee1f67ce-da88-4dfb-a650-0f0da831f46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2558E93-2943-47F2-B7FC-7EAAE283D7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1f67ce-da88-4dfb-a650-0f0da831f464"/>
    <ds:schemaRef ds:uri="c0983f89-a1cb-4442-b4b9-3c8b9e162b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4BBD980-7AFD-4326-86E8-E79951485FB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3E9397D-EA6F-46BD-989D-89390740176A}">
  <ds:schemaRefs>
    <ds:schemaRef ds:uri="ee1f67ce-da88-4dfb-a650-0f0da831f464"/>
    <ds:schemaRef ds:uri="http://www.w3.org/XML/1998/namespace"/>
    <ds:schemaRef ds:uri="http://purl.org/dc/dcmitype/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c0983f89-a1cb-4442-b4b9-3c8b9e162bd0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4</vt:i4>
      </vt:variant>
      <vt:variant>
        <vt:lpstr>Intervals amb nom</vt:lpstr>
      </vt:variant>
      <vt:variant>
        <vt:i4>2</vt:i4>
      </vt:variant>
    </vt:vector>
  </HeadingPairs>
  <TitlesOfParts>
    <vt:vector size="6" baseType="lpstr">
      <vt:lpstr>resum 2025</vt:lpstr>
      <vt:lpstr>Factures per nacionalitat</vt:lpstr>
      <vt:lpstr>Factures per província</vt:lpstr>
      <vt:lpstr>Trams import facturat</vt:lpstr>
      <vt:lpstr>'Factures per província'!Àrea_d'impressió</vt:lpstr>
      <vt:lpstr>'Trams import facturat'!Àrea_d'impressió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Nuria Tarjuelo Jacas</dc:creator>
  <cp:lastModifiedBy>Marta Vila Morros</cp:lastModifiedBy>
  <cp:lastPrinted>2026-03-05T09:47:34Z</cp:lastPrinted>
  <dcterms:created xsi:type="dcterms:W3CDTF">2026-03-03T09:22:23Z</dcterms:created>
  <dcterms:modified xsi:type="dcterms:W3CDTF">2026-03-05T09:47:46Z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0x01010072343D018995924AA519A2847E1AF797</vt:lpwstr>
  </property>
  <property fmtid="{D5CDD505-2E9C-101B-9397-08002B2CF9AE}" pid="3" name="MediaServiceImageTags">
    <vt:lpwstr/>
  </property>
</Properties>
</file>