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FE9EE33F-A3B0-4174-B8EB-74B6A9BCA6EE}" xr6:coauthVersionLast="47" xr6:coauthVersionMax="47" xr10:uidLastSave="{00000000-0000-0000-0000-000000000000}"/>
  <bookViews>
    <workbookView xWindow="-120" yWindow="-120" windowWidth="25440" windowHeight="15270" xr2:uid="{55213CD8-D754-4FF5-9C49-C81AD0A87A6B}"/>
  </bookViews>
  <sheets>
    <sheet name="resum 2023" sheetId="1" r:id="rId1"/>
    <sheet name="Factures per nacionalitat" sheetId="3" r:id="rId2"/>
    <sheet name="Factures per província" sheetId="4" r:id="rId3"/>
    <sheet name="Trams import facturat" sheetId="5" r:id="rId4"/>
  </sheets>
  <definedNames>
    <definedName name="_xlnm.Print_Area" localSheetId="1">'Factures per nacionalitat'!$A$2:$E$91</definedName>
    <definedName name="_xlnm.Print_Area" localSheetId="2">'Factures per província'!$A$2:$E$64</definedName>
    <definedName name="_xlnm.Print_Area" localSheetId="0">'resum 2023'!$A$1:$G$26</definedName>
    <definedName name="_xlnm.Print_Area" localSheetId="3">'Trams import facturat'!$A$2:$E$21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4" l="1"/>
  <c r="F20" i="1"/>
  <c r="E20" i="1"/>
  <c r="D20" i="1"/>
  <c r="D18" i="1"/>
  <c r="E62" i="4"/>
  <c r="D19" i="5"/>
  <c r="E19" i="5"/>
  <c r="D89" i="3"/>
  <c r="E89" i="3"/>
  <c r="G17" i="1"/>
  <c r="G18" i="1" s="1"/>
  <c r="E21" i="1"/>
  <c r="F21" i="1"/>
  <c r="D21" i="1"/>
  <c r="G15" i="1"/>
  <c r="F19" i="1"/>
  <c r="E19" i="1"/>
  <c r="D19" i="1"/>
  <c r="G16" i="1"/>
  <c r="G21" i="1" l="1"/>
  <c r="E18" i="1"/>
  <c r="F18" i="1"/>
  <c r="G19" i="1"/>
  <c r="G20" i="1"/>
</calcChain>
</file>

<file path=xl/sharedStrings.xml><?xml version="1.0" encoding="utf-8"?>
<sst xmlns="http://schemas.openxmlformats.org/spreadsheetml/2006/main" count="162" uniqueCount="152">
  <si>
    <t>(en euros)</t>
  </si>
  <si>
    <t>Catalunya</t>
  </si>
  <si>
    <t>Resta Espanya</t>
  </si>
  <si>
    <t>Estranger</t>
  </si>
  <si>
    <t>Total</t>
  </si>
  <si>
    <t>Nombre total de proveïdors</t>
  </si>
  <si>
    <t>Nombre total de factures</t>
  </si>
  <si>
    <t>Import total facturat</t>
  </si>
  <si>
    <t>% facturat</t>
  </si>
  <si>
    <t>Import mitjà per factura</t>
  </si>
  <si>
    <t>Import mitjà per proveïdor</t>
  </si>
  <si>
    <t>Nombre mitjà de factures per proveïdor</t>
  </si>
  <si>
    <t>Imports amb IVA inclòs</t>
  </si>
  <si>
    <t>País</t>
  </si>
  <si>
    <t>Nre. proveïdors</t>
  </si>
  <si>
    <t>Alemanya</t>
  </si>
  <si>
    <t>Andorra</t>
  </si>
  <si>
    <t>Argentina</t>
  </si>
  <si>
    <t>Austràlia</t>
  </si>
  <si>
    <t>Àustria</t>
  </si>
  <si>
    <t>Bèlgica</t>
  </si>
  <si>
    <t>Bolívia</t>
  </si>
  <si>
    <t>Brasil</t>
  </si>
  <si>
    <t>Camerun</t>
  </si>
  <si>
    <t>Canadà</t>
  </si>
  <si>
    <t>Colòmbia</t>
  </si>
  <si>
    <t>Corea del sud</t>
  </si>
  <si>
    <t>Croàcia</t>
  </si>
  <si>
    <t>Cuba</t>
  </si>
  <si>
    <t>Dinamarca</t>
  </si>
  <si>
    <t>Egipte</t>
  </si>
  <si>
    <t>El Vaticà</t>
  </si>
  <si>
    <t>Eslovènia</t>
  </si>
  <si>
    <t>Espanya</t>
  </si>
  <si>
    <t>Estònia</t>
  </si>
  <si>
    <t>EUA</t>
  </si>
  <si>
    <t>Finlàndia</t>
  </si>
  <si>
    <t>França</t>
  </si>
  <si>
    <t>Grècia</t>
  </si>
  <si>
    <t>Hong Kong</t>
  </si>
  <si>
    <t>Hongria</t>
  </si>
  <si>
    <t>Índia</t>
  </si>
  <si>
    <t>Indonèsia</t>
  </si>
  <si>
    <t>Irlanda</t>
  </si>
  <si>
    <t>Islàndia</t>
  </si>
  <si>
    <t>Israel</t>
  </si>
  <si>
    <t>Itàlia</t>
  </si>
  <si>
    <t>Japó</t>
  </si>
  <si>
    <t>Kenya</t>
  </si>
  <si>
    <t>Letònia</t>
  </si>
  <si>
    <t>Líbia</t>
  </si>
  <si>
    <t>Lituània</t>
  </si>
  <si>
    <t>Luxemburg</t>
  </si>
  <si>
    <t>Malàisia</t>
  </si>
  <si>
    <t>Marroc</t>
  </si>
  <si>
    <t>Mèxic</t>
  </si>
  <si>
    <t>Noruega</t>
  </si>
  <si>
    <t>Països Baixos</t>
  </si>
  <si>
    <t>Perú</t>
  </si>
  <si>
    <t>Polònia</t>
  </si>
  <si>
    <t>Portugal</t>
  </si>
  <si>
    <t>Regne Unit</t>
  </si>
  <si>
    <t>Rep.Sud-àfrica</t>
  </si>
  <si>
    <t>República Txeca</t>
  </si>
  <si>
    <t>Romania</t>
  </si>
  <si>
    <t>Sèrbia</t>
  </si>
  <si>
    <t>Singapur</t>
  </si>
  <si>
    <t>Suècia</t>
  </si>
  <si>
    <t>Suïssa</t>
  </si>
  <si>
    <t>Tunísia</t>
  </si>
  <si>
    <t>Turquia</t>
  </si>
  <si>
    <t>Uganda</t>
  </si>
  <si>
    <t>Uruguai</t>
  </si>
  <si>
    <t>Xile</t>
  </si>
  <si>
    <t>Xina</t>
  </si>
  <si>
    <t>Xipre</t>
  </si>
  <si>
    <t xml:space="preserve">Total import facturat </t>
  </si>
  <si>
    <t>Província</t>
  </si>
  <si>
    <t>A Coruña</t>
  </si>
  <si>
    <t>Àlaba</t>
  </si>
  <si>
    <t>Alacant</t>
  </si>
  <si>
    <t>Albacete</t>
  </si>
  <si>
    <t>Almeria</t>
  </si>
  <si>
    <t>Astúries</t>
  </si>
  <si>
    <t>Badajoz</t>
  </si>
  <si>
    <t>Barcelona</t>
  </si>
  <si>
    <t>Bizkaia</t>
  </si>
  <si>
    <t>Burgos</t>
  </si>
  <si>
    <t>Càceres</t>
  </si>
  <si>
    <t>Cadis</t>
  </si>
  <si>
    <t>Cantàbria</t>
  </si>
  <si>
    <t>Castelló</t>
  </si>
  <si>
    <t>Ceuta</t>
  </si>
  <si>
    <t>Ciudad Real</t>
  </si>
  <si>
    <t>Còrdoba</t>
  </si>
  <si>
    <t>Girona</t>
  </si>
  <si>
    <t>Granada</t>
  </si>
  <si>
    <t>Guadalajara</t>
  </si>
  <si>
    <t>Guipúscoa</t>
  </si>
  <si>
    <t>Huelva</t>
  </si>
  <si>
    <t>Illes Balears</t>
  </si>
  <si>
    <t>Jaén</t>
  </si>
  <si>
    <t>La Rioja</t>
  </si>
  <si>
    <t>Las Palmas</t>
  </si>
  <si>
    <t>Lleida</t>
  </si>
  <si>
    <t>Lleó</t>
  </si>
  <si>
    <t>Lugo</t>
  </si>
  <si>
    <t>Madrid</t>
  </si>
  <si>
    <t>Màlaga</t>
  </si>
  <si>
    <t>Múrcia</t>
  </si>
  <si>
    <t>Navarra</t>
  </si>
  <si>
    <t>Osca</t>
  </si>
  <si>
    <t>Palència</t>
  </si>
  <si>
    <t>Pontevedra</t>
  </si>
  <si>
    <t>Salamanca</t>
  </si>
  <si>
    <t>Saragossa</t>
  </si>
  <si>
    <t>Segòvia</t>
  </si>
  <si>
    <t>Sevilla</t>
  </si>
  <si>
    <t>Sta. Cruz Tenerife</t>
  </si>
  <si>
    <t>Tarragona</t>
  </si>
  <si>
    <t>Terol</t>
  </si>
  <si>
    <t>Toledo</t>
  </si>
  <si>
    <t>València</t>
  </si>
  <si>
    <t>Valladolid</t>
  </si>
  <si>
    <t>Zamora</t>
  </si>
  <si>
    <t>Total import facturat</t>
  </si>
  <si>
    <t xml:space="preserve">Trams </t>
  </si>
  <si>
    <t>Nre. Factures</t>
  </si>
  <si>
    <t>de 0 a 100€</t>
  </si>
  <si>
    <t>de 101 a 1.000€</t>
  </si>
  <si>
    <t>de 1.001 a 10.000€</t>
  </si>
  <si>
    <t>de 10.001 a 50.000€</t>
  </si>
  <si>
    <t>més de 50.000€</t>
  </si>
  <si>
    <t>Resum factures rebudes de l'exercici 2023</t>
  </si>
  <si>
    <t>Resum per trams de l'exercici 2023</t>
  </si>
  <si>
    <t>Factures per països de l'exercici 2023</t>
  </si>
  <si>
    <t>Albània</t>
  </si>
  <si>
    <t>Bhutan</t>
  </si>
  <si>
    <t>Bòsnia-Herceg.</t>
  </si>
  <si>
    <t>Costa d'Ivori</t>
  </si>
  <si>
    <t>El Salvador</t>
  </si>
  <si>
    <t>Eslovàquia</t>
  </si>
  <si>
    <t>Jordània</t>
  </si>
  <si>
    <t>Madagascar</t>
  </si>
  <si>
    <t>Malta</t>
  </si>
  <si>
    <t>Nova Zelanda</t>
  </si>
  <si>
    <t>Panamà</t>
  </si>
  <si>
    <t>Tailàndia</t>
  </si>
  <si>
    <t>Un.Emir.Àrabs</t>
  </si>
  <si>
    <t>Vietnam</t>
  </si>
  <si>
    <t>Factures per província de l'exercici 2023</t>
  </si>
  <si>
    <t>Àvila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</si>
</sst>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" fontId="0" fillId="2" borderId="0" xfId="0" applyNumberFormat="1" applyFill="1"/>
    <xf numFmtId="0" fontId="3" fillId="2" borderId="0" xfId="0" applyFont="1" applyFill="1"/>
    <xf numFmtId="4" fontId="6" fillId="2" borderId="0" xfId="0" applyNumberFormat="1" applyFont="1" applyFill="1"/>
    <xf numFmtId="0" fontId="7" fillId="2" borderId="0" xfId="0" applyFont="1" applyFill="1"/>
    <xf numFmtId="4" fontId="2" fillId="3" borderId="0" xfId="0" applyNumberFormat="1" applyFont="1" applyFill="1"/>
    <xf numFmtId="0" fontId="8" fillId="2" borderId="0" xfId="0" applyFont="1" applyFill="1"/>
    <xf numFmtId="3" fontId="0" fillId="2" borderId="0" xfId="0" applyNumberFormat="1" applyFill="1"/>
    <xf numFmtId="9" fontId="0" fillId="2" borderId="0" xfId="1" applyFont="1" applyFill="1"/>
    <xf numFmtId="3" fontId="2" fillId="3" borderId="0" xfId="0" applyNumberFormat="1" applyFont="1" applyFill="1"/>
    <xf numFmtId="4" fontId="0" fillId="2" borderId="0" xfId="1" applyNumberFormat="1" applyFont="1" applyFill="1"/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836125</xdr:colOff>
      <xdr:row>6</xdr:row>
      <xdr:rowOff>95250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C82855E-7C97-4FC6-8A66-2D93569B7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0"/>
          <a:ext cx="1445725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836125</xdr:colOff>
      <xdr:row>6</xdr:row>
      <xdr:rowOff>95250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8C180AD1-224C-44D6-A411-7E99C6F82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0"/>
          <a:ext cx="1445725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836125</xdr:colOff>
      <xdr:row>6</xdr:row>
      <xdr:rowOff>95250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9C6E04B6-FAD7-4E3F-B25A-2A4F0E0D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0"/>
          <a:ext cx="1445725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836125</xdr:colOff>
      <xdr:row>6</xdr:row>
      <xdr:rowOff>95250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985C0613-C028-4D70-B58F-392A3B10B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0"/>
          <a:ext cx="14457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D6BA3-90DC-4E3B-8809-525AD8861E4E}">
  <sheetPr>
    <pageSetUpPr fitToPage="1"/>
  </sheetPr>
  <dimension ref="B10:H27"/>
  <sheetViews>
    <sheetView tabSelected="1" zoomScaleNormal="100" workbookViewId="0">
      <selection activeCell="B25" sqref="B25"/>
    </sheetView>
  </sheetViews>
  <sheetFormatPr defaultColWidth="9.140625" defaultRowHeight="15" x14ac:dyDescent="0.25"/>
  <cols>
    <col min="1" max="2" width="9.140625" style="2"/>
    <col min="3" max="3" width="32.42578125" style="2" customWidth="1"/>
    <col min="4" max="4" width="13.140625" style="2" customWidth="1"/>
    <col min="5" max="6" width="14" style="2" customWidth="1"/>
    <col min="7" max="7" width="15.5703125" style="2" customWidth="1"/>
    <col min="8" max="8" width="61.140625" style="2" customWidth="1"/>
    <col min="9" max="12" width="12.7109375" style="2" bestFit="1" customWidth="1"/>
    <col min="13" max="16384" width="9.140625" style="2"/>
  </cols>
  <sheetData>
    <row r="10" spans="2:8" ht="18.75" x14ac:dyDescent="0.3">
      <c r="B10" s="1" t="s">
        <v>133</v>
      </c>
    </row>
    <row r="12" spans="2:8" x14ac:dyDescent="0.25">
      <c r="B12" s="3" t="s">
        <v>0</v>
      </c>
    </row>
    <row r="13" spans="2:8" x14ac:dyDescent="0.25">
      <c r="B13" s="4"/>
      <c r="C13" s="4"/>
      <c r="D13" s="5" t="s">
        <v>1</v>
      </c>
      <c r="E13" s="5" t="s">
        <v>2</v>
      </c>
      <c r="F13" s="5" t="s">
        <v>3</v>
      </c>
      <c r="G13" s="5" t="s">
        <v>4</v>
      </c>
    </row>
    <row r="15" spans="2:8" x14ac:dyDescent="0.25">
      <c r="B15" s="2" t="s">
        <v>5</v>
      </c>
      <c r="D15" s="12">
        <v>2333</v>
      </c>
      <c r="E15" s="12">
        <v>1076</v>
      </c>
      <c r="F15" s="12">
        <v>1407</v>
      </c>
      <c r="G15" s="12">
        <f>SUM(D15:F15)</f>
        <v>4816</v>
      </c>
      <c r="H15" s="12"/>
    </row>
    <row r="16" spans="2:8" x14ac:dyDescent="0.25">
      <c r="B16" s="2" t="s">
        <v>6</v>
      </c>
      <c r="D16" s="12">
        <v>27453</v>
      </c>
      <c r="E16" s="12">
        <v>24157</v>
      </c>
      <c r="F16" s="12">
        <v>4213</v>
      </c>
      <c r="G16" s="12">
        <f>SUM(D16:F16)</f>
        <v>55823</v>
      </c>
    </row>
    <row r="17" spans="2:8" x14ac:dyDescent="0.25">
      <c r="B17" s="2" t="s">
        <v>7</v>
      </c>
      <c r="D17" s="6">
        <v>48852524.289999999</v>
      </c>
      <c r="E17" s="6">
        <v>30779651.460000001</v>
      </c>
      <c r="F17" s="6">
        <v>6954439.7999999998</v>
      </c>
      <c r="G17" s="6">
        <f t="shared" ref="G17" si="0">SUM(D17:F17)</f>
        <v>86586615.549999997</v>
      </c>
      <c r="H17" s="6"/>
    </row>
    <row r="18" spans="2:8" x14ac:dyDescent="0.25">
      <c r="B18" s="2" t="s">
        <v>8</v>
      </c>
      <c r="D18" s="13">
        <f>+D17/$G$17</f>
        <v>0.56420410914190078</v>
      </c>
      <c r="E18" s="13">
        <f t="shared" ref="E18:G18" si="1">+E17/$G$17</f>
        <v>0.35547816789566156</v>
      </c>
      <c r="F18" s="13">
        <f t="shared" si="1"/>
        <v>8.0317722962437693E-2</v>
      </c>
      <c r="G18" s="13">
        <f t="shared" si="1"/>
        <v>1</v>
      </c>
    </row>
    <row r="19" spans="2:8" s="9" customFormat="1" x14ac:dyDescent="0.25">
      <c r="B19" s="2" t="s">
        <v>9</v>
      </c>
      <c r="C19" s="2"/>
      <c r="D19" s="8">
        <f>+D17/D16</f>
        <v>1779.4967504462172</v>
      </c>
      <c r="E19" s="8">
        <f t="shared" ref="E19:F19" si="2">+E17/E16</f>
        <v>1274.1504102330587</v>
      </c>
      <c r="F19" s="8">
        <f t="shared" si="2"/>
        <v>1650.7096605744125</v>
      </c>
      <c r="G19" s="8">
        <f>+G17/G16</f>
        <v>1551.0921224226572</v>
      </c>
    </row>
    <row r="20" spans="2:8" s="9" customFormat="1" x14ac:dyDescent="0.25">
      <c r="B20" s="2" t="s">
        <v>10</v>
      </c>
      <c r="C20" s="2"/>
      <c r="D20" s="8">
        <f>+D17/D15</f>
        <v>20939.787522503215</v>
      </c>
      <c r="E20" s="8">
        <f>+E17/E15</f>
        <v>28605.62403345725</v>
      </c>
      <c r="F20" s="8">
        <f>+F17/F15</f>
        <v>4942.7432835820891</v>
      </c>
      <c r="G20" s="8">
        <f t="shared" ref="G20" si="3">+G17/G15</f>
        <v>17978.94841154485</v>
      </c>
    </row>
    <row r="21" spans="2:8" s="9" customFormat="1" x14ac:dyDescent="0.25">
      <c r="B21" s="2" t="s">
        <v>11</v>
      </c>
      <c r="C21" s="2"/>
      <c r="D21" s="8">
        <f>+D16/D15</f>
        <v>11.767252464637805</v>
      </c>
      <c r="E21" s="8">
        <f t="shared" ref="E21:G21" si="4">+E16/E15</f>
        <v>22.450743494423794</v>
      </c>
      <c r="F21" s="8">
        <f t="shared" si="4"/>
        <v>2.9943141435678751</v>
      </c>
      <c r="G21" s="8">
        <f t="shared" si="4"/>
        <v>11.591154485049834</v>
      </c>
    </row>
    <row r="22" spans="2:8" s="7" customFormat="1" x14ac:dyDescent="0.25">
      <c r="D22" s="6"/>
      <c r="E22" s="6"/>
      <c r="F22" s="6"/>
      <c r="G22" s="6"/>
    </row>
    <row r="23" spans="2:8" x14ac:dyDescent="0.25">
      <c r="B23" s="4"/>
      <c r="C23" s="4"/>
      <c r="D23" s="10"/>
      <c r="E23" s="10"/>
      <c r="F23" s="10"/>
      <c r="G23" s="10"/>
    </row>
    <row r="25" spans="2:8" x14ac:dyDescent="0.25">
      <c r="B25" s="11" t="s">
        <v>12</v>
      </c>
      <c r="D25" s="6"/>
      <c r="E25" s="6"/>
      <c r="F25" s="6"/>
      <c r="G25" s="6"/>
    </row>
    <row r="26" spans="2:8" x14ac:dyDescent="0.25">
      <c r="D26" s="6"/>
      <c r="E26" s="6"/>
      <c r="F26" s="6"/>
      <c r="G26" s="6"/>
    </row>
    <row r="27" spans="2:8" x14ac:dyDescent="0.25">
      <c r="D27" s="6"/>
      <c r="E27" s="6"/>
      <c r="F27" s="6"/>
      <c r="G27" s="6"/>
    </row>
  </sheetData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BB6D-FF21-4822-BD6C-B0C1F135A411}">
  <sheetPr>
    <pageSetUpPr fitToPage="1"/>
  </sheetPr>
  <dimension ref="B10:E93"/>
  <sheetViews>
    <sheetView zoomScaleNormal="100" workbookViewId="0">
      <selection activeCell="B4" sqref="B4"/>
    </sheetView>
  </sheetViews>
  <sheetFormatPr defaultColWidth="9.140625" defaultRowHeight="15" x14ac:dyDescent="0.25"/>
  <cols>
    <col min="1" max="2" width="9.140625" style="2"/>
    <col min="3" max="3" width="19.5703125" style="2" customWidth="1"/>
    <col min="4" max="4" width="19.85546875" style="2" customWidth="1"/>
    <col min="5" max="5" width="25.5703125" style="2" customWidth="1"/>
    <col min="6" max="6" width="61.140625" style="2" customWidth="1"/>
    <col min="7" max="10" width="12.7109375" style="2" bestFit="1" customWidth="1"/>
    <col min="11" max="16384" width="9.140625" style="2"/>
  </cols>
  <sheetData>
    <row r="10" spans="2:5" ht="18.75" x14ac:dyDescent="0.3">
      <c r="B10" s="1" t="s">
        <v>135</v>
      </c>
    </row>
    <row r="12" spans="2:5" x14ac:dyDescent="0.25">
      <c r="B12" s="3" t="s">
        <v>0</v>
      </c>
    </row>
    <row r="13" spans="2:5" x14ac:dyDescent="0.25">
      <c r="B13" s="4"/>
      <c r="C13" s="4" t="s">
        <v>13</v>
      </c>
      <c r="D13" s="5" t="s">
        <v>14</v>
      </c>
      <c r="E13" s="5" t="s">
        <v>7</v>
      </c>
    </row>
    <row r="14" spans="2:5" x14ac:dyDescent="0.25">
      <c r="C14" s="2" t="s">
        <v>136</v>
      </c>
      <c r="D14" s="12">
        <v>1</v>
      </c>
      <c r="E14" s="6">
        <v>4321.9799999999996</v>
      </c>
    </row>
    <row r="15" spans="2:5" x14ac:dyDescent="0.25">
      <c r="C15" s="2" t="s">
        <v>15</v>
      </c>
      <c r="D15" s="12">
        <v>141</v>
      </c>
      <c r="E15" s="6">
        <v>1254108.93</v>
      </c>
    </row>
    <row r="16" spans="2:5" x14ac:dyDescent="0.25">
      <c r="C16" s="2" t="s">
        <v>16</v>
      </c>
      <c r="D16" s="12">
        <v>1</v>
      </c>
      <c r="E16" s="6">
        <v>900</v>
      </c>
    </row>
    <row r="17" spans="3:5" x14ac:dyDescent="0.25">
      <c r="C17" s="2" t="s">
        <v>17</v>
      </c>
      <c r="D17" s="12">
        <v>8</v>
      </c>
      <c r="E17" s="6">
        <v>15730.580000000002</v>
      </c>
    </row>
    <row r="18" spans="3:5" x14ac:dyDescent="0.25">
      <c r="C18" s="2" t="s">
        <v>18</v>
      </c>
      <c r="D18" s="12">
        <v>20</v>
      </c>
      <c r="E18" s="6">
        <v>28241.170000000002</v>
      </c>
    </row>
    <row r="19" spans="3:5" x14ac:dyDescent="0.25">
      <c r="C19" s="2" t="s">
        <v>19</v>
      </c>
      <c r="D19" s="12">
        <v>26</v>
      </c>
      <c r="E19" s="6">
        <v>38744.31</v>
      </c>
    </row>
    <row r="20" spans="3:5" x14ac:dyDescent="0.25">
      <c r="C20" s="2" t="s">
        <v>20</v>
      </c>
      <c r="D20" s="12">
        <v>59</v>
      </c>
      <c r="E20" s="6">
        <v>706992.98999999987</v>
      </c>
    </row>
    <row r="21" spans="3:5" x14ac:dyDescent="0.25">
      <c r="C21" s="2" t="s">
        <v>137</v>
      </c>
      <c r="D21" s="12">
        <v>3</v>
      </c>
      <c r="E21" s="6">
        <v>3670</v>
      </c>
    </row>
    <row r="22" spans="3:5" x14ac:dyDescent="0.25">
      <c r="C22" s="2" t="s">
        <v>21</v>
      </c>
      <c r="D22" s="12">
        <v>40</v>
      </c>
      <c r="E22" s="6">
        <v>185640.97999999995</v>
      </c>
    </row>
    <row r="23" spans="3:5" x14ac:dyDescent="0.25">
      <c r="C23" s="2" t="s">
        <v>138</v>
      </c>
      <c r="D23" s="12">
        <v>1</v>
      </c>
      <c r="E23" s="6">
        <v>414.82</v>
      </c>
    </row>
    <row r="24" spans="3:5" x14ac:dyDescent="0.25">
      <c r="C24" s="2" t="s">
        <v>22</v>
      </c>
      <c r="D24" s="12">
        <v>10</v>
      </c>
      <c r="E24" s="6">
        <v>42456.08</v>
      </c>
    </row>
    <row r="25" spans="3:5" x14ac:dyDescent="0.25">
      <c r="C25" s="2" t="s">
        <v>23</v>
      </c>
      <c r="D25" s="12">
        <v>1</v>
      </c>
      <c r="E25" s="6">
        <v>1379.66</v>
      </c>
    </row>
    <row r="26" spans="3:5" x14ac:dyDescent="0.25">
      <c r="C26" s="2" t="s">
        <v>24</v>
      </c>
      <c r="D26" s="12">
        <v>23</v>
      </c>
      <c r="E26" s="6">
        <v>56632.89999999998</v>
      </c>
    </row>
    <row r="27" spans="3:5" x14ac:dyDescent="0.25">
      <c r="C27" s="2" t="s">
        <v>25</v>
      </c>
      <c r="D27" s="12">
        <v>5</v>
      </c>
      <c r="E27" s="6">
        <v>25344.160000000003</v>
      </c>
    </row>
    <row r="28" spans="3:5" x14ac:dyDescent="0.25">
      <c r="C28" s="2" t="s">
        <v>26</v>
      </c>
      <c r="D28" s="12">
        <v>1</v>
      </c>
      <c r="E28" s="6">
        <v>19550</v>
      </c>
    </row>
    <row r="29" spans="3:5" x14ac:dyDescent="0.25">
      <c r="C29" s="2" t="s">
        <v>139</v>
      </c>
      <c r="D29" s="12">
        <v>2</v>
      </c>
      <c r="E29" s="6">
        <v>766.05</v>
      </c>
    </row>
    <row r="30" spans="3:5" x14ac:dyDescent="0.25">
      <c r="C30" s="2" t="s">
        <v>27</v>
      </c>
      <c r="D30" s="12">
        <v>12</v>
      </c>
      <c r="E30" s="6">
        <v>10574.62</v>
      </c>
    </row>
    <row r="31" spans="3:5" x14ac:dyDescent="0.25">
      <c r="C31" s="2" t="s">
        <v>28</v>
      </c>
      <c r="D31" s="12">
        <v>1</v>
      </c>
      <c r="E31" s="6">
        <v>2885</v>
      </c>
    </row>
    <row r="32" spans="3:5" x14ac:dyDescent="0.25">
      <c r="C32" s="2" t="s">
        <v>29</v>
      </c>
      <c r="D32" s="12">
        <v>19</v>
      </c>
      <c r="E32" s="6">
        <v>59767.62</v>
      </c>
    </row>
    <row r="33" spans="3:5" x14ac:dyDescent="0.25">
      <c r="C33" s="2" t="s">
        <v>30</v>
      </c>
      <c r="D33" s="12">
        <v>4</v>
      </c>
      <c r="E33" s="6">
        <v>4924.09</v>
      </c>
    </row>
    <row r="34" spans="3:5" x14ac:dyDescent="0.25">
      <c r="C34" s="2" t="s">
        <v>140</v>
      </c>
      <c r="D34" s="12">
        <v>5</v>
      </c>
      <c r="E34" s="6">
        <v>4640.3599999999997</v>
      </c>
    </row>
    <row r="35" spans="3:5" x14ac:dyDescent="0.25">
      <c r="C35" s="2" t="s">
        <v>31</v>
      </c>
      <c r="D35" s="12">
        <v>1</v>
      </c>
      <c r="E35" s="6">
        <v>675</v>
      </c>
    </row>
    <row r="36" spans="3:5" x14ac:dyDescent="0.25">
      <c r="C36" s="2" t="s">
        <v>141</v>
      </c>
      <c r="D36" s="12">
        <v>2</v>
      </c>
      <c r="E36" s="6">
        <v>6758.57</v>
      </c>
    </row>
    <row r="37" spans="3:5" x14ac:dyDescent="0.25">
      <c r="C37" s="2" t="s">
        <v>32</v>
      </c>
      <c r="D37" s="12">
        <v>5</v>
      </c>
      <c r="E37" s="6">
        <v>1739.29</v>
      </c>
    </row>
    <row r="38" spans="3:5" x14ac:dyDescent="0.25">
      <c r="C38" s="2" t="s">
        <v>33</v>
      </c>
      <c r="D38" s="12">
        <v>3409</v>
      </c>
      <c r="E38" s="6">
        <v>79632175.749999955</v>
      </c>
    </row>
    <row r="39" spans="3:5" x14ac:dyDescent="0.25">
      <c r="C39" s="2" t="s">
        <v>34</v>
      </c>
      <c r="D39" s="12">
        <v>5</v>
      </c>
      <c r="E39" s="6">
        <v>3776</v>
      </c>
    </row>
    <row r="40" spans="3:5" x14ac:dyDescent="0.25">
      <c r="C40" s="2" t="s">
        <v>35</v>
      </c>
      <c r="D40" s="12">
        <v>242</v>
      </c>
      <c r="E40" s="6">
        <v>1060543.8800000001</v>
      </c>
    </row>
    <row r="41" spans="3:5" x14ac:dyDescent="0.25">
      <c r="C41" s="2" t="s">
        <v>36</v>
      </c>
      <c r="D41" s="12">
        <v>9</v>
      </c>
      <c r="E41" s="6">
        <v>11000.09</v>
      </c>
    </row>
    <row r="42" spans="3:5" x14ac:dyDescent="0.25">
      <c r="C42" s="2" t="s">
        <v>37</v>
      </c>
      <c r="D42" s="12">
        <v>115</v>
      </c>
      <c r="E42" s="6">
        <v>295581.41000000009</v>
      </c>
    </row>
    <row r="43" spans="3:5" x14ac:dyDescent="0.25">
      <c r="C43" s="2" t="s">
        <v>38</v>
      </c>
      <c r="D43" s="12">
        <v>20</v>
      </c>
      <c r="E43" s="6">
        <v>22544.030000000002</v>
      </c>
    </row>
    <row r="44" spans="3:5" x14ac:dyDescent="0.25">
      <c r="C44" s="2" t="s">
        <v>39</v>
      </c>
      <c r="D44" s="12">
        <v>2</v>
      </c>
      <c r="E44" s="6">
        <v>1969.3600000000001</v>
      </c>
    </row>
    <row r="45" spans="3:5" x14ac:dyDescent="0.25">
      <c r="C45" s="2" t="s">
        <v>40</v>
      </c>
      <c r="D45" s="12">
        <v>9</v>
      </c>
      <c r="E45" s="6">
        <v>6356.98</v>
      </c>
    </row>
    <row r="46" spans="3:5" x14ac:dyDescent="0.25">
      <c r="C46" s="2" t="s">
        <v>41</v>
      </c>
      <c r="D46" s="12">
        <v>10</v>
      </c>
      <c r="E46" s="6">
        <v>13150.82</v>
      </c>
    </row>
    <row r="47" spans="3:5" x14ac:dyDescent="0.25">
      <c r="C47" s="2" t="s">
        <v>42</v>
      </c>
      <c r="D47" s="12">
        <v>1</v>
      </c>
      <c r="E47" s="6">
        <v>334.42</v>
      </c>
    </row>
    <row r="48" spans="3:5" x14ac:dyDescent="0.25">
      <c r="C48" s="2" t="s">
        <v>43</v>
      </c>
      <c r="D48" s="12">
        <v>30</v>
      </c>
      <c r="E48" s="6">
        <v>131141.26</v>
      </c>
    </row>
    <row r="49" spans="3:5" x14ac:dyDescent="0.25">
      <c r="C49" s="2" t="s">
        <v>44</v>
      </c>
      <c r="D49" s="12">
        <v>1</v>
      </c>
      <c r="E49" s="6">
        <v>249.11</v>
      </c>
    </row>
    <row r="50" spans="3:5" x14ac:dyDescent="0.25">
      <c r="C50" s="2" t="s">
        <v>45</v>
      </c>
      <c r="D50" s="12">
        <v>10</v>
      </c>
      <c r="E50" s="6">
        <v>19391.969999999998</v>
      </c>
    </row>
    <row r="51" spans="3:5" x14ac:dyDescent="0.25">
      <c r="C51" s="2" t="s">
        <v>46</v>
      </c>
      <c r="D51" s="12">
        <v>74</v>
      </c>
      <c r="E51" s="6">
        <v>155038.03</v>
      </c>
    </row>
    <row r="52" spans="3:5" x14ac:dyDescent="0.25">
      <c r="C52" s="2" t="s">
        <v>47</v>
      </c>
      <c r="D52" s="12">
        <v>13</v>
      </c>
      <c r="E52" s="6">
        <v>19721.729999999996</v>
      </c>
    </row>
    <row r="53" spans="3:5" x14ac:dyDescent="0.25">
      <c r="C53" s="2" t="s">
        <v>142</v>
      </c>
      <c r="D53" s="12">
        <v>1</v>
      </c>
      <c r="E53" s="6">
        <v>20000</v>
      </c>
    </row>
    <row r="54" spans="3:5" x14ac:dyDescent="0.25">
      <c r="C54" s="2" t="s">
        <v>48</v>
      </c>
      <c r="D54" s="12">
        <v>1</v>
      </c>
      <c r="E54" s="6">
        <v>4494.34</v>
      </c>
    </row>
    <row r="55" spans="3:5" x14ac:dyDescent="0.25">
      <c r="C55" s="2" t="s">
        <v>49</v>
      </c>
      <c r="D55" s="12">
        <v>4</v>
      </c>
      <c r="E55" s="6">
        <v>11759.56</v>
      </c>
    </row>
    <row r="56" spans="3:5" x14ac:dyDescent="0.25">
      <c r="C56" s="2" t="s">
        <v>50</v>
      </c>
      <c r="D56" s="12">
        <v>1</v>
      </c>
      <c r="E56" s="6">
        <v>323.8</v>
      </c>
    </row>
    <row r="57" spans="3:5" x14ac:dyDescent="0.25">
      <c r="C57" s="2" t="s">
        <v>51</v>
      </c>
      <c r="D57" s="12">
        <v>1</v>
      </c>
      <c r="E57" s="6">
        <v>745.36</v>
      </c>
    </row>
    <row r="58" spans="3:5" x14ac:dyDescent="0.25">
      <c r="C58" s="2" t="s">
        <v>52</v>
      </c>
      <c r="D58" s="12">
        <v>3</v>
      </c>
      <c r="E58" s="6">
        <v>669.86</v>
      </c>
    </row>
    <row r="59" spans="3:5" x14ac:dyDescent="0.25">
      <c r="C59" s="2" t="s">
        <v>143</v>
      </c>
      <c r="D59" s="12">
        <v>17</v>
      </c>
      <c r="E59" s="6">
        <v>1000.5999999999999</v>
      </c>
    </row>
    <row r="60" spans="3:5" x14ac:dyDescent="0.25">
      <c r="C60" s="2" t="s">
        <v>53</v>
      </c>
      <c r="D60" s="12">
        <v>1</v>
      </c>
      <c r="E60" s="6">
        <v>59.3</v>
      </c>
    </row>
    <row r="61" spans="3:5" x14ac:dyDescent="0.25">
      <c r="C61" s="2" t="s">
        <v>144</v>
      </c>
      <c r="D61" s="12">
        <v>1</v>
      </c>
      <c r="E61" s="6">
        <v>427.38</v>
      </c>
    </row>
    <row r="62" spans="3:5" x14ac:dyDescent="0.25">
      <c r="C62" s="2" t="s">
        <v>54</v>
      </c>
      <c r="D62" s="12">
        <v>17</v>
      </c>
      <c r="E62" s="6">
        <v>39732.130000000005</v>
      </c>
    </row>
    <row r="63" spans="3:5" x14ac:dyDescent="0.25">
      <c r="C63" s="2" t="s">
        <v>55</v>
      </c>
      <c r="D63" s="12">
        <v>8</v>
      </c>
      <c r="E63" s="6">
        <v>18227.099999999999</v>
      </c>
    </row>
    <row r="64" spans="3:5" x14ac:dyDescent="0.25">
      <c r="C64" s="2" t="s">
        <v>56</v>
      </c>
      <c r="D64" s="12">
        <v>6</v>
      </c>
      <c r="E64" s="6">
        <v>2363.23</v>
      </c>
    </row>
    <row r="65" spans="3:5" x14ac:dyDescent="0.25">
      <c r="C65" s="2" t="s">
        <v>145</v>
      </c>
      <c r="D65" s="12">
        <v>1</v>
      </c>
      <c r="E65" s="6">
        <v>6283.56</v>
      </c>
    </row>
    <row r="66" spans="3:5" x14ac:dyDescent="0.25">
      <c r="C66" s="2" t="s">
        <v>57</v>
      </c>
      <c r="D66" s="12">
        <v>76</v>
      </c>
      <c r="E66" s="6">
        <v>1304900.0999999994</v>
      </c>
    </row>
    <row r="67" spans="3:5" x14ac:dyDescent="0.25">
      <c r="C67" s="2" t="s">
        <v>146</v>
      </c>
      <c r="D67" s="12">
        <v>1</v>
      </c>
      <c r="E67" s="6">
        <v>420.95</v>
      </c>
    </row>
    <row r="68" spans="3:5" x14ac:dyDescent="0.25">
      <c r="C68" s="2" t="s">
        <v>58</v>
      </c>
      <c r="D68" s="12">
        <v>1</v>
      </c>
      <c r="E68" s="6">
        <v>1010.28</v>
      </c>
    </row>
    <row r="69" spans="3:5" x14ac:dyDescent="0.25">
      <c r="C69" s="2" t="s">
        <v>59</v>
      </c>
      <c r="D69" s="12">
        <v>15</v>
      </c>
      <c r="E69" s="6">
        <v>35394.6</v>
      </c>
    </row>
    <row r="70" spans="3:5" x14ac:dyDescent="0.25">
      <c r="C70" s="2" t="s">
        <v>60</v>
      </c>
      <c r="D70" s="12">
        <v>57</v>
      </c>
      <c r="E70" s="6">
        <v>79387.330000000016</v>
      </c>
    </row>
    <row r="71" spans="3:5" x14ac:dyDescent="0.25">
      <c r="C71" s="2" t="s">
        <v>61</v>
      </c>
      <c r="D71" s="12">
        <v>141</v>
      </c>
      <c r="E71" s="6">
        <v>776212.22999999986</v>
      </c>
    </row>
    <row r="72" spans="3:5" x14ac:dyDescent="0.25">
      <c r="C72" s="2" t="s">
        <v>62</v>
      </c>
      <c r="D72" s="12">
        <v>2</v>
      </c>
      <c r="E72" s="6">
        <v>659.72</v>
      </c>
    </row>
    <row r="73" spans="3:5" x14ac:dyDescent="0.25">
      <c r="C73" s="2" t="s">
        <v>63</v>
      </c>
      <c r="D73" s="12">
        <v>18</v>
      </c>
      <c r="E73" s="6">
        <v>17770.269999999997</v>
      </c>
    </row>
    <row r="74" spans="3:5" x14ac:dyDescent="0.25">
      <c r="C74" s="2" t="s">
        <v>64</v>
      </c>
      <c r="D74" s="12">
        <v>9</v>
      </c>
      <c r="E74" s="6">
        <v>7701.34</v>
      </c>
    </row>
    <row r="75" spans="3:5" x14ac:dyDescent="0.25">
      <c r="C75" s="2" t="s">
        <v>65</v>
      </c>
      <c r="D75" s="12">
        <v>4</v>
      </c>
      <c r="E75" s="6">
        <v>3550.8900000000003</v>
      </c>
    </row>
    <row r="76" spans="3:5" x14ac:dyDescent="0.25">
      <c r="C76" s="2" t="s">
        <v>66</v>
      </c>
      <c r="D76" s="12">
        <v>2</v>
      </c>
      <c r="E76" s="6">
        <v>5033.09</v>
      </c>
    </row>
    <row r="77" spans="3:5" x14ac:dyDescent="0.25">
      <c r="C77" s="2" t="s">
        <v>67</v>
      </c>
      <c r="D77" s="12">
        <v>17</v>
      </c>
      <c r="E77" s="6">
        <v>111662.75</v>
      </c>
    </row>
    <row r="78" spans="3:5" x14ac:dyDescent="0.25">
      <c r="C78" s="2" t="s">
        <v>68</v>
      </c>
      <c r="D78" s="12">
        <v>22</v>
      </c>
      <c r="E78" s="6">
        <v>199638.12000000002</v>
      </c>
    </row>
    <row r="79" spans="3:5" x14ac:dyDescent="0.25">
      <c r="C79" s="2" t="s">
        <v>147</v>
      </c>
      <c r="D79" s="12">
        <v>1</v>
      </c>
      <c r="E79" s="6">
        <v>2600</v>
      </c>
    </row>
    <row r="80" spans="3:5" x14ac:dyDescent="0.25">
      <c r="C80" s="2" t="s">
        <v>69</v>
      </c>
      <c r="D80" s="12">
        <v>1</v>
      </c>
      <c r="E80" s="6">
        <v>456.55</v>
      </c>
    </row>
    <row r="81" spans="2:5" x14ac:dyDescent="0.25">
      <c r="C81" s="2" t="s">
        <v>70</v>
      </c>
      <c r="D81" s="12">
        <v>9</v>
      </c>
      <c r="E81" s="6">
        <v>9139.75</v>
      </c>
    </row>
    <row r="82" spans="2:5" x14ac:dyDescent="0.25">
      <c r="C82" s="2" t="s">
        <v>71</v>
      </c>
      <c r="D82" s="12">
        <v>7</v>
      </c>
      <c r="E82" s="6">
        <v>3586.33</v>
      </c>
    </row>
    <row r="83" spans="2:5" x14ac:dyDescent="0.25">
      <c r="C83" s="2" t="s">
        <v>148</v>
      </c>
      <c r="D83" s="12">
        <v>1</v>
      </c>
      <c r="E83" s="6">
        <v>220.01</v>
      </c>
    </row>
    <row r="84" spans="2:5" x14ac:dyDescent="0.25">
      <c r="C84" s="2" t="s">
        <v>72</v>
      </c>
      <c r="D84" s="12">
        <v>3</v>
      </c>
      <c r="E84" s="6">
        <v>891.29</v>
      </c>
    </row>
    <row r="85" spans="2:5" x14ac:dyDescent="0.25">
      <c r="C85" s="2" t="s">
        <v>149</v>
      </c>
      <c r="D85" s="12">
        <v>1</v>
      </c>
      <c r="E85" s="6">
        <v>4600</v>
      </c>
    </row>
    <row r="86" spans="2:5" x14ac:dyDescent="0.25">
      <c r="C86" s="2" t="s">
        <v>73</v>
      </c>
      <c r="D86" s="12">
        <v>8</v>
      </c>
      <c r="E86" s="6">
        <v>35364.799999999996</v>
      </c>
    </row>
    <row r="87" spans="2:5" x14ac:dyDescent="0.25">
      <c r="C87" s="2" t="s">
        <v>74</v>
      </c>
      <c r="D87" s="12">
        <v>12</v>
      </c>
      <c r="E87" s="6">
        <v>23332.43</v>
      </c>
    </row>
    <row r="88" spans="2:5" x14ac:dyDescent="0.25">
      <c r="C88" s="2" t="s">
        <v>75</v>
      </c>
      <c r="D88" s="12">
        <v>5</v>
      </c>
      <c r="E88" s="6">
        <v>7162.5</v>
      </c>
    </row>
    <row r="89" spans="2:5" x14ac:dyDescent="0.25">
      <c r="B89" s="4"/>
      <c r="C89" s="4" t="s">
        <v>76</v>
      </c>
      <c r="D89" s="14">
        <f>SUM(D14:D88)</f>
        <v>4816</v>
      </c>
      <c r="E89" s="10">
        <f>SUM(E14:E88)</f>
        <v>86586615.549999952</v>
      </c>
    </row>
    <row r="91" spans="2:5" x14ac:dyDescent="0.25">
      <c r="B91" s="11" t="s">
        <v>12</v>
      </c>
      <c r="D91" s="6"/>
      <c r="E91" s="6"/>
    </row>
    <row r="92" spans="2:5" x14ac:dyDescent="0.25">
      <c r="D92" s="6"/>
      <c r="E92" s="6"/>
    </row>
    <row r="93" spans="2:5" x14ac:dyDescent="0.25">
      <c r="D93" s="6"/>
      <c r="E93" s="6"/>
    </row>
  </sheetData>
  <pageMargins left="0.78740157480314965" right="0.23622047244094491" top="0.74803149606299213" bottom="0.74803149606299213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A8AE-3A3D-4815-8CA6-B7AF8B699CA8}">
  <sheetPr>
    <pageSetUpPr fitToPage="1"/>
  </sheetPr>
  <dimension ref="B10:J66"/>
  <sheetViews>
    <sheetView zoomScaleNormal="100" workbookViewId="0">
      <selection activeCell="B4" sqref="B4"/>
    </sheetView>
  </sheetViews>
  <sheetFormatPr defaultColWidth="9.140625" defaultRowHeight="15" x14ac:dyDescent="0.25"/>
  <cols>
    <col min="1" max="2" width="9.140625" style="2"/>
    <col min="3" max="3" width="19" style="2" customWidth="1"/>
    <col min="4" max="4" width="19.85546875" style="2" customWidth="1"/>
    <col min="5" max="5" width="25.5703125" style="2" customWidth="1"/>
    <col min="6" max="6" width="61.140625" style="2" customWidth="1"/>
    <col min="7" max="7" width="12.7109375" style="2" bestFit="1" customWidth="1"/>
    <col min="8" max="8" width="12.7109375" style="6" bestFit="1" customWidth="1"/>
    <col min="9" max="10" width="12.7109375" style="2" bestFit="1" customWidth="1"/>
    <col min="11" max="16384" width="9.140625" style="2"/>
  </cols>
  <sheetData>
    <row r="10" spans="2:10" ht="18.75" x14ac:dyDescent="0.3">
      <c r="B10" s="1" t="s">
        <v>150</v>
      </c>
    </row>
    <row r="12" spans="2:10" x14ac:dyDescent="0.25">
      <c r="B12" s="3" t="s">
        <v>0</v>
      </c>
    </row>
    <row r="13" spans="2:10" x14ac:dyDescent="0.25">
      <c r="B13" s="4"/>
      <c r="C13" s="4" t="s">
        <v>77</v>
      </c>
      <c r="D13" s="5" t="s">
        <v>14</v>
      </c>
      <c r="E13" s="5" t="s">
        <v>7</v>
      </c>
    </row>
    <row r="14" spans="2:10" x14ac:dyDescent="0.25">
      <c r="C14" s="2" t="s">
        <v>78</v>
      </c>
      <c r="D14" s="12">
        <v>25</v>
      </c>
      <c r="E14" s="6">
        <v>178502.51999999993</v>
      </c>
    </row>
    <row r="15" spans="2:10" x14ac:dyDescent="0.25">
      <c r="C15" s="2" t="s">
        <v>79</v>
      </c>
      <c r="D15" s="12">
        <v>6</v>
      </c>
      <c r="E15" s="6">
        <v>144403.62999999998</v>
      </c>
      <c r="I15" s="12"/>
      <c r="J15" s="12"/>
    </row>
    <row r="16" spans="2:10" x14ac:dyDescent="0.25">
      <c r="C16" s="2" t="s">
        <v>80</v>
      </c>
      <c r="D16" s="12">
        <v>23</v>
      </c>
      <c r="E16" s="6">
        <v>2407409.37</v>
      </c>
      <c r="I16" s="12"/>
      <c r="J16" s="12"/>
    </row>
    <row r="17" spans="3:10" x14ac:dyDescent="0.25">
      <c r="C17" s="2" t="s">
        <v>81</v>
      </c>
      <c r="D17" s="12">
        <v>4</v>
      </c>
      <c r="E17" s="6">
        <v>263487.23</v>
      </c>
      <c r="I17" s="12"/>
      <c r="J17" s="12"/>
    </row>
    <row r="18" spans="3:10" x14ac:dyDescent="0.25">
      <c r="C18" s="2" t="s">
        <v>82</v>
      </c>
      <c r="D18" s="12">
        <v>6</v>
      </c>
      <c r="E18" s="6">
        <v>12103.09</v>
      </c>
      <c r="I18" s="12"/>
      <c r="J18" s="12"/>
    </row>
    <row r="19" spans="3:10" x14ac:dyDescent="0.25">
      <c r="C19" s="2" t="s">
        <v>83</v>
      </c>
      <c r="D19" s="12">
        <v>13</v>
      </c>
      <c r="E19" s="6">
        <v>15781.54</v>
      </c>
      <c r="I19" s="12"/>
      <c r="J19" s="12"/>
    </row>
    <row r="20" spans="3:10" x14ac:dyDescent="0.25">
      <c r="C20" s="2" t="s">
        <v>151</v>
      </c>
      <c r="D20" s="12">
        <v>2</v>
      </c>
      <c r="E20" s="6">
        <v>2712.5600000000004</v>
      </c>
      <c r="I20" s="12"/>
      <c r="J20" s="12"/>
    </row>
    <row r="21" spans="3:10" x14ac:dyDescent="0.25">
      <c r="C21" s="2" t="s">
        <v>84</v>
      </c>
      <c r="D21" s="12">
        <v>7</v>
      </c>
      <c r="E21" s="6">
        <v>387911.9</v>
      </c>
      <c r="I21" s="12"/>
      <c r="J21" s="12"/>
    </row>
    <row r="22" spans="3:10" x14ac:dyDescent="0.25">
      <c r="C22" s="2" t="s">
        <v>85</v>
      </c>
      <c r="D22" s="12">
        <v>2096</v>
      </c>
      <c r="E22" s="6">
        <v>46353965.129999995</v>
      </c>
      <c r="F22" s="12"/>
      <c r="G22" s="6"/>
      <c r="I22" s="12"/>
      <c r="J22" s="12"/>
    </row>
    <row r="23" spans="3:10" x14ac:dyDescent="0.25">
      <c r="C23" s="2" t="s">
        <v>86</v>
      </c>
      <c r="D23" s="12">
        <v>28</v>
      </c>
      <c r="E23" s="6">
        <v>306870.92</v>
      </c>
      <c r="I23" s="12"/>
      <c r="J23" s="12"/>
    </row>
    <row r="24" spans="3:10" x14ac:dyDescent="0.25">
      <c r="C24" s="2" t="s">
        <v>87</v>
      </c>
      <c r="D24" s="12">
        <v>6</v>
      </c>
      <c r="E24" s="6">
        <v>53938.48000000001</v>
      </c>
      <c r="I24" s="12"/>
      <c r="J24" s="12"/>
    </row>
    <row r="25" spans="3:10" x14ac:dyDescent="0.25">
      <c r="C25" s="2" t="s">
        <v>88</v>
      </c>
      <c r="D25" s="12">
        <v>3</v>
      </c>
      <c r="E25" s="6">
        <v>343216.60000000003</v>
      </c>
      <c r="I25" s="12"/>
      <c r="J25" s="12"/>
    </row>
    <row r="26" spans="3:10" x14ac:dyDescent="0.25">
      <c r="C26" s="2" t="s">
        <v>89</v>
      </c>
      <c r="D26" s="12">
        <v>5</v>
      </c>
      <c r="E26" s="6">
        <v>21391.600000000002</v>
      </c>
      <c r="I26" s="12"/>
      <c r="J26" s="12"/>
    </row>
    <row r="27" spans="3:10" x14ac:dyDescent="0.25">
      <c r="C27" s="2" t="s">
        <v>90</v>
      </c>
      <c r="D27" s="12">
        <v>17</v>
      </c>
      <c r="E27" s="6">
        <v>18075.71</v>
      </c>
      <c r="I27" s="12"/>
      <c r="J27" s="12"/>
    </row>
    <row r="28" spans="3:10" x14ac:dyDescent="0.25">
      <c r="C28" s="2" t="s">
        <v>91</v>
      </c>
      <c r="D28" s="12">
        <v>15</v>
      </c>
      <c r="E28" s="6">
        <v>88787.28</v>
      </c>
      <c r="I28" s="12"/>
      <c r="J28" s="12"/>
    </row>
    <row r="29" spans="3:10" x14ac:dyDescent="0.25">
      <c r="C29" s="2" t="s">
        <v>92</v>
      </c>
      <c r="D29" s="12">
        <v>1</v>
      </c>
      <c r="E29" s="6">
        <v>500</v>
      </c>
      <c r="I29" s="12"/>
      <c r="J29" s="12"/>
    </row>
    <row r="30" spans="3:10" x14ac:dyDescent="0.25">
      <c r="C30" s="2" t="s">
        <v>93</v>
      </c>
      <c r="D30" s="12">
        <v>6</v>
      </c>
      <c r="E30" s="6">
        <v>4601.49</v>
      </c>
      <c r="I30" s="12"/>
      <c r="J30" s="12"/>
    </row>
    <row r="31" spans="3:10" x14ac:dyDescent="0.25">
      <c r="C31" s="2" t="s">
        <v>94</v>
      </c>
      <c r="D31" s="12">
        <v>6</v>
      </c>
      <c r="E31" s="6">
        <v>46151.91</v>
      </c>
      <c r="I31" s="12"/>
      <c r="J31" s="12"/>
    </row>
    <row r="32" spans="3:10" x14ac:dyDescent="0.25">
      <c r="C32" s="2" t="s">
        <v>95</v>
      </c>
      <c r="D32" s="12">
        <v>107</v>
      </c>
      <c r="E32" s="6">
        <v>354666.71</v>
      </c>
      <c r="I32" s="12"/>
      <c r="J32" s="12"/>
    </row>
    <row r="33" spans="3:10" x14ac:dyDescent="0.25">
      <c r="C33" s="2" t="s">
        <v>96</v>
      </c>
      <c r="D33" s="12">
        <v>21</v>
      </c>
      <c r="E33" s="6">
        <v>28663.769999999997</v>
      </c>
      <c r="I33" s="12"/>
      <c r="J33" s="12"/>
    </row>
    <row r="34" spans="3:10" x14ac:dyDescent="0.25">
      <c r="C34" s="2" t="s">
        <v>97</v>
      </c>
      <c r="D34" s="12">
        <v>4</v>
      </c>
      <c r="E34" s="6">
        <v>3102.27</v>
      </c>
      <c r="I34" s="12"/>
      <c r="J34" s="12"/>
    </row>
    <row r="35" spans="3:10" x14ac:dyDescent="0.25">
      <c r="C35" s="2" t="s">
        <v>98</v>
      </c>
      <c r="D35" s="12">
        <v>14</v>
      </c>
      <c r="E35" s="6">
        <v>28329.53</v>
      </c>
      <c r="I35" s="12"/>
      <c r="J35" s="12"/>
    </row>
    <row r="36" spans="3:10" x14ac:dyDescent="0.25">
      <c r="C36" s="2" t="s">
        <v>99</v>
      </c>
      <c r="D36" s="12">
        <v>16</v>
      </c>
      <c r="E36" s="6">
        <v>4777.3500000000004</v>
      </c>
      <c r="I36" s="12"/>
      <c r="J36" s="12"/>
    </row>
    <row r="37" spans="3:10" x14ac:dyDescent="0.25">
      <c r="C37" s="2" t="s">
        <v>100</v>
      </c>
      <c r="D37" s="12">
        <v>43</v>
      </c>
      <c r="E37" s="6">
        <v>1793136.3399999866</v>
      </c>
      <c r="I37" s="12"/>
      <c r="J37" s="12"/>
    </row>
    <row r="38" spans="3:10" x14ac:dyDescent="0.25">
      <c r="C38" s="2" t="s">
        <v>101</v>
      </c>
      <c r="D38" s="12">
        <v>9</v>
      </c>
      <c r="E38" s="6">
        <v>5202.8099999999995</v>
      </c>
      <c r="I38" s="12"/>
      <c r="J38" s="12"/>
    </row>
    <row r="39" spans="3:10" x14ac:dyDescent="0.25">
      <c r="C39" s="2" t="s">
        <v>102</v>
      </c>
      <c r="D39" s="12">
        <v>7</v>
      </c>
      <c r="E39" s="6">
        <v>16824.07</v>
      </c>
      <c r="I39" s="12"/>
      <c r="J39" s="12"/>
    </row>
    <row r="40" spans="3:10" x14ac:dyDescent="0.25">
      <c r="C40" s="2" t="s">
        <v>103</v>
      </c>
      <c r="D40" s="12">
        <v>8</v>
      </c>
      <c r="E40" s="6">
        <v>5840.9400000000005</v>
      </c>
      <c r="I40" s="12"/>
      <c r="J40" s="12"/>
    </row>
    <row r="41" spans="3:10" x14ac:dyDescent="0.25">
      <c r="C41" s="2" t="s">
        <v>104</v>
      </c>
      <c r="D41" s="12">
        <v>74</v>
      </c>
      <c r="E41" s="6">
        <v>1979888.8099999984</v>
      </c>
      <c r="I41" s="12"/>
      <c r="J41" s="12"/>
    </row>
    <row r="42" spans="3:10" x14ac:dyDescent="0.25">
      <c r="C42" s="2" t="s">
        <v>105</v>
      </c>
      <c r="D42" s="12">
        <v>7</v>
      </c>
      <c r="E42" s="6">
        <v>26084.159999999996</v>
      </c>
      <c r="I42" s="12"/>
      <c r="J42" s="12"/>
    </row>
    <row r="43" spans="3:10" x14ac:dyDescent="0.25">
      <c r="C43" s="2" t="s">
        <v>106</v>
      </c>
      <c r="D43" s="12">
        <v>3</v>
      </c>
      <c r="E43" s="6">
        <v>438.66999999999996</v>
      </c>
      <c r="I43" s="12"/>
      <c r="J43" s="12"/>
    </row>
    <row r="44" spans="3:10" x14ac:dyDescent="0.25">
      <c r="C44" s="2" t="s">
        <v>107</v>
      </c>
      <c r="D44" s="12">
        <v>496</v>
      </c>
      <c r="E44" s="6">
        <v>23297755.110000007</v>
      </c>
      <c r="I44" s="12"/>
      <c r="J44" s="12"/>
    </row>
    <row r="45" spans="3:10" x14ac:dyDescent="0.25">
      <c r="C45" s="2" t="s">
        <v>108</v>
      </c>
      <c r="D45" s="12">
        <v>15</v>
      </c>
      <c r="E45" s="6">
        <v>20099.600000000002</v>
      </c>
      <c r="I45" s="12"/>
      <c r="J45" s="12"/>
    </row>
    <row r="46" spans="3:10" x14ac:dyDescent="0.25">
      <c r="C46" s="2" t="s">
        <v>109</v>
      </c>
      <c r="D46" s="12">
        <v>40</v>
      </c>
      <c r="E46" s="6">
        <v>226761.76999999987</v>
      </c>
      <c r="I46" s="12"/>
      <c r="J46" s="12"/>
    </row>
    <row r="47" spans="3:10" x14ac:dyDescent="0.25">
      <c r="C47" s="2" t="s">
        <v>110</v>
      </c>
      <c r="D47" s="12">
        <v>14</v>
      </c>
      <c r="E47" s="6">
        <v>39644.959999999992</v>
      </c>
      <c r="I47" s="12"/>
      <c r="J47" s="12"/>
    </row>
    <row r="48" spans="3:10" x14ac:dyDescent="0.25">
      <c r="C48" s="2" t="s">
        <v>111</v>
      </c>
      <c r="D48" s="12">
        <v>8</v>
      </c>
      <c r="E48" s="6">
        <v>9406.93</v>
      </c>
      <c r="I48" s="12"/>
      <c r="J48" s="12"/>
    </row>
    <row r="49" spans="2:10" x14ac:dyDescent="0.25">
      <c r="C49" s="2" t="s">
        <v>112</v>
      </c>
      <c r="D49" s="12">
        <v>1</v>
      </c>
      <c r="E49" s="6">
        <v>257.56</v>
      </c>
      <c r="I49" s="12"/>
      <c r="J49" s="12"/>
    </row>
    <row r="50" spans="2:10" x14ac:dyDescent="0.25">
      <c r="C50" s="2" t="s">
        <v>113</v>
      </c>
      <c r="D50" s="12">
        <v>16</v>
      </c>
      <c r="E50" s="6">
        <v>76866.590000000011</v>
      </c>
      <c r="I50" s="12"/>
      <c r="J50" s="12"/>
    </row>
    <row r="51" spans="2:10" x14ac:dyDescent="0.25">
      <c r="C51" s="2" t="s">
        <v>114</v>
      </c>
      <c r="D51" s="12">
        <v>16</v>
      </c>
      <c r="E51" s="6">
        <v>21534.409999999996</v>
      </c>
      <c r="I51" s="12"/>
      <c r="J51" s="12"/>
    </row>
    <row r="52" spans="2:10" x14ac:dyDescent="0.25">
      <c r="C52" s="2" t="s">
        <v>115</v>
      </c>
      <c r="D52" s="12">
        <v>29</v>
      </c>
      <c r="E52" s="6">
        <v>62083.01999999999</v>
      </c>
      <c r="I52" s="12"/>
      <c r="J52" s="12"/>
    </row>
    <row r="53" spans="2:10" x14ac:dyDescent="0.25">
      <c r="C53" s="2" t="s">
        <v>116</v>
      </c>
      <c r="D53" s="12">
        <v>3</v>
      </c>
      <c r="E53" s="6">
        <v>2748.2400000000002</v>
      </c>
      <c r="I53" s="12"/>
      <c r="J53" s="12"/>
    </row>
    <row r="54" spans="2:10" x14ac:dyDescent="0.25">
      <c r="C54" s="2" t="s">
        <v>117</v>
      </c>
      <c r="D54" s="12">
        <v>36</v>
      </c>
      <c r="E54" s="6">
        <v>76506.670000000013</v>
      </c>
      <c r="I54" s="12"/>
      <c r="J54" s="12"/>
    </row>
    <row r="55" spans="2:10" x14ac:dyDescent="0.25">
      <c r="C55" s="2" t="s">
        <v>118</v>
      </c>
      <c r="D55" s="12">
        <v>6</v>
      </c>
      <c r="E55" s="6">
        <v>882</v>
      </c>
      <c r="I55" s="12"/>
      <c r="J55" s="12"/>
    </row>
    <row r="56" spans="2:10" x14ac:dyDescent="0.25">
      <c r="C56" s="2" t="s">
        <v>119</v>
      </c>
      <c r="D56" s="12">
        <v>56</v>
      </c>
      <c r="E56" s="6">
        <v>164003.64000000001</v>
      </c>
      <c r="I56" s="12"/>
      <c r="J56" s="12"/>
    </row>
    <row r="57" spans="2:10" x14ac:dyDescent="0.25">
      <c r="C57" s="2" t="s">
        <v>120</v>
      </c>
      <c r="D57" s="12">
        <v>4</v>
      </c>
      <c r="E57" s="6">
        <v>787.44</v>
      </c>
      <c r="I57" s="12"/>
      <c r="J57" s="12"/>
    </row>
    <row r="58" spans="2:10" x14ac:dyDescent="0.25">
      <c r="C58" s="2" t="s">
        <v>121</v>
      </c>
      <c r="D58" s="12">
        <v>2</v>
      </c>
      <c r="E58" s="6">
        <v>4887.67</v>
      </c>
      <c r="I58" s="12"/>
      <c r="J58" s="12"/>
    </row>
    <row r="59" spans="2:10" x14ac:dyDescent="0.25">
      <c r="C59" s="2" t="s">
        <v>122</v>
      </c>
      <c r="D59" s="12">
        <v>75</v>
      </c>
      <c r="E59" s="6">
        <v>715859.59999999986</v>
      </c>
      <c r="I59" s="12"/>
      <c r="J59" s="12"/>
    </row>
    <row r="60" spans="2:10" x14ac:dyDescent="0.25">
      <c r="C60" s="2" t="s">
        <v>123</v>
      </c>
      <c r="D60" s="12">
        <v>8</v>
      </c>
      <c r="E60" s="6">
        <v>5974.62</v>
      </c>
      <c r="I60" s="12"/>
      <c r="J60" s="12"/>
    </row>
    <row r="61" spans="2:10" x14ac:dyDescent="0.25">
      <c r="C61" s="2" t="s">
        <v>124</v>
      </c>
      <c r="D61" s="12">
        <v>2</v>
      </c>
      <c r="E61" s="6">
        <v>9349.5300000000007</v>
      </c>
      <c r="I61" s="12"/>
      <c r="J61" s="12"/>
    </row>
    <row r="62" spans="2:10" x14ac:dyDescent="0.25">
      <c r="B62" s="4"/>
      <c r="C62" s="4" t="s">
        <v>125</v>
      </c>
      <c r="D62" s="14">
        <f>SUM(D14:D61)</f>
        <v>3409</v>
      </c>
      <c r="E62" s="10">
        <f>SUM(E14:E61)</f>
        <v>79632175.749999985</v>
      </c>
      <c r="I62" s="12"/>
      <c r="J62" s="12"/>
    </row>
    <row r="63" spans="2:10" x14ac:dyDescent="0.25">
      <c r="I63" s="12"/>
      <c r="J63" s="12"/>
    </row>
    <row r="64" spans="2:10" x14ac:dyDescent="0.25">
      <c r="B64" s="11" t="s">
        <v>12</v>
      </c>
      <c r="D64" s="6"/>
      <c r="E64" s="6"/>
      <c r="I64" s="12"/>
      <c r="J64" s="12"/>
    </row>
    <row r="65" spans="4:5" x14ac:dyDescent="0.25">
      <c r="D65" s="6"/>
      <c r="E65" s="6"/>
    </row>
    <row r="66" spans="4:5" x14ac:dyDescent="0.25">
      <c r="D66" s="6"/>
      <c r="E66" s="6"/>
    </row>
  </sheetData>
  <pageMargins left="0.78740157480314965" right="0.23622047244094491" top="0.35433070866141736" bottom="0.74803149606299213" header="0.31496062992125984" footer="0.31496062992125984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A76A-7A31-45F7-B7AE-5C5C0FE363B7}">
  <sheetPr>
    <pageSetUpPr fitToPage="1"/>
  </sheetPr>
  <dimension ref="B10:I23"/>
  <sheetViews>
    <sheetView zoomScaleNormal="100" workbookViewId="0">
      <selection activeCell="B4" sqref="B4"/>
    </sheetView>
  </sheetViews>
  <sheetFormatPr defaultColWidth="9.140625" defaultRowHeight="15" x14ac:dyDescent="0.25"/>
  <cols>
    <col min="1" max="2" width="9.140625" style="2"/>
    <col min="3" max="3" width="21.5703125" style="2" customWidth="1"/>
    <col min="4" max="4" width="17.140625" style="2" customWidth="1"/>
    <col min="5" max="5" width="25.85546875" style="2" customWidth="1"/>
    <col min="6" max="6" width="61.140625" style="2" customWidth="1"/>
    <col min="7" max="10" width="12.7109375" style="2" bestFit="1" customWidth="1"/>
    <col min="11" max="16384" width="9.140625" style="2"/>
  </cols>
  <sheetData>
    <row r="10" spans="2:9" ht="18.75" x14ac:dyDescent="0.3">
      <c r="B10" s="1" t="s">
        <v>134</v>
      </c>
    </row>
    <row r="12" spans="2:9" x14ac:dyDescent="0.25">
      <c r="B12" s="3" t="s">
        <v>0</v>
      </c>
    </row>
    <row r="13" spans="2:9" x14ac:dyDescent="0.25">
      <c r="B13" s="4"/>
      <c r="C13" s="4" t="s">
        <v>126</v>
      </c>
      <c r="D13" s="5" t="s">
        <v>127</v>
      </c>
      <c r="E13" s="5" t="s">
        <v>7</v>
      </c>
    </row>
    <row r="14" spans="2:9" x14ac:dyDescent="0.25">
      <c r="C14" s="2" t="s">
        <v>128</v>
      </c>
      <c r="D14" s="12">
        <v>18429</v>
      </c>
      <c r="E14" s="6">
        <v>823791.51999999967</v>
      </c>
      <c r="H14" s="12"/>
      <c r="I14" s="12"/>
    </row>
    <row r="15" spans="2:9" x14ac:dyDescent="0.25">
      <c r="C15" s="2" t="s">
        <v>129</v>
      </c>
      <c r="D15" s="12">
        <v>28010</v>
      </c>
      <c r="E15" s="6">
        <v>9624688.5099999998</v>
      </c>
      <c r="H15" s="12"/>
      <c r="I15" s="12"/>
    </row>
    <row r="16" spans="2:9" x14ac:dyDescent="0.25">
      <c r="C16" s="2" t="s">
        <v>130</v>
      </c>
      <c r="D16" s="12">
        <v>7865</v>
      </c>
      <c r="E16" s="6">
        <v>21616005.100000001</v>
      </c>
      <c r="H16" s="12"/>
      <c r="I16" s="12"/>
    </row>
    <row r="17" spans="2:9" x14ac:dyDescent="0.25">
      <c r="C17" s="2" t="s">
        <v>131</v>
      </c>
      <c r="D17" s="12">
        <v>1276</v>
      </c>
      <c r="E17" s="15">
        <v>26136920.389999989</v>
      </c>
      <c r="H17" s="12"/>
      <c r="I17" s="12"/>
    </row>
    <row r="18" spans="2:9" s="9" customFormat="1" x14ac:dyDescent="0.25">
      <c r="B18" s="2"/>
      <c r="C18" s="2" t="s">
        <v>132</v>
      </c>
      <c r="D18" s="12">
        <v>243</v>
      </c>
      <c r="E18" s="8">
        <v>28385210.029999983</v>
      </c>
      <c r="H18" s="12"/>
      <c r="I18" s="12"/>
    </row>
    <row r="19" spans="2:9" x14ac:dyDescent="0.25">
      <c r="B19" s="4"/>
      <c r="C19" s="4"/>
      <c r="D19" s="14">
        <f>SUM(D14:D18)</f>
        <v>55823</v>
      </c>
      <c r="E19" s="10">
        <f>SUM(E14:E18)</f>
        <v>86586615.549999982</v>
      </c>
    </row>
    <row r="21" spans="2:9" x14ac:dyDescent="0.25">
      <c r="B21" s="11" t="s">
        <v>12</v>
      </c>
      <c r="D21" s="6"/>
      <c r="E21" s="6"/>
    </row>
    <row r="22" spans="2:9" x14ac:dyDescent="0.25">
      <c r="D22" s="6"/>
      <c r="E22" s="6"/>
    </row>
    <row r="23" spans="2:9" x14ac:dyDescent="0.25">
      <c r="D23" s="6"/>
      <c r="E23" s="6"/>
    </row>
  </sheetData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79EF0B-627F-4316-B0D1-5FD6779AF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8F630A-A318-4746-A55E-1B2397505B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A56B2B-2BA1-4A48-909F-6FF61C0EC0AB}">
  <ds:schemaRefs>
    <ds:schemaRef ds:uri="c0983f89-a1cb-4442-b4b9-3c8b9e162bd0"/>
    <ds:schemaRef ds:uri="ee1f67ce-da88-4dfb-a650-0f0da831f464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4</vt:i4>
      </vt:variant>
    </vt:vector>
  </HeadingPairs>
  <TitlesOfParts>
    <vt:vector size="8" baseType="lpstr">
      <vt:lpstr>resum 2023</vt:lpstr>
      <vt:lpstr>Factures per nacionalitat</vt:lpstr>
      <vt:lpstr>Factures per província</vt:lpstr>
      <vt:lpstr>Trams import facturat</vt:lpstr>
      <vt:lpstr>'Factures per nacionalitat'!Àrea_d'impressió</vt:lpstr>
      <vt:lpstr>'Factures per província'!Àrea_d'impressió</vt:lpstr>
      <vt:lpstr>'resum 2023'!Àrea_d'impressió</vt:lpstr>
      <vt:lpstr>'Trams import facturat'!Àrea_d'impressió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Camacho Linares</dc:creator>
  <cp:keywords/>
  <dc:description/>
  <cp:lastModifiedBy>Marta Vila Morros</cp:lastModifiedBy>
  <cp:revision/>
  <cp:lastPrinted>2024-08-26T07:56:42Z</cp:lastPrinted>
  <dcterms:created xsi:type="dcterms:W3CDTF">2023-06-28T15:08:18Z</dcterms:created>
  <dcterms:modified xsi:type="dcterms:W3CDTF">2024-08-26T07:58:29Z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