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804E1C95-3909-4A10-AD45-95206CAAD116}" xr6:coauthVersionLast="47" xr6:coauthVersionMax="47" xr10:uidLastSave="{00000000-0000-0000-0000-000000000000}"/>
  <bookViews>
    <workbookView xWindow="-28920" yWindow="-120" windowWidth="29040" windowHeight="15720" xr2:uid="{33EAD169-A0FF-42B1-B20C-D87BEB9A0E12}"/>
  </bookViews>
  <sheets>
    <sheet name="Despeses de personal" sheetId="1" r:id="rId1"/>
  </sheets>
  <definedNames>
    <definedName name="_xlnm.Print_Area" localSheetId="0">'Despeses de personal'!$B$4:$J$27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2" i="1" s="1"/>
  <c r="J26" i="1" s="1"/>
  <c r="I19" i="1"/>
  <c r="I22" i="1" s="1"/>
  <c r="I26" i="1" s="1"/>
  <c r="G19" i="1"/>
  <c r="G22" i="1" s="1"/>
  <c r="G26" i="1" s="1"/>
  <c r="F19" i="1"/>
  <c r="F22" i="1" s="1"/>
  <c r="F26" i="1" s="1"/>
  <c r="E19" i="1"/>
  <c r="E22" i="1" s="1"/>
  <c r="E26" i="1" s="1"/>
  <c r="D19" i="1"/>
  <c r="D22" i="1" s="1"/>
  <c r="D26" i="1" s="1"/>
  <c r="H19" i="1" l="1"/>
  <c r="H22" i="1" s="1"/>
  <c r="H26" i="1" s="1"/>
</calcChain>
</file>

<file path=xl/sharedStrings.xml><?xml version="1.0" encoding="utf-8"?>
<sst xmlns="http://schemas.openxmlformats.org/spreadsheetml/2006/main" count="9" uniqueCount="9">
  <si>
    <t>Evolució de la Despesa de personal</t>
  </si>
  <si>
    <t>(en euros)</t>
  </si>
  <si>
    <t>Despeses de personal (genèric)</t>
  </si>
  <si>
    <t>Despeses de personal d'activitats de recerca i altres activitats (específic)</t>
  </si>
  <si>
    <t>Total Cap.1 Despeses de personal</t>
  </si>
  <si>
    <t>Despeses de personal de recerca (Art.64)</t>
  </si>
  <si>
    <t>Total Despeses de personal</t>
  </si>
  <si>
    <t>Total Despesa de l'exercici</t>
  </si>
  <si>
    <t xml:space="preserve">Percentatge de la despesa de personal sobre la despesa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</si>
</sst>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2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0" fillId="2" borderId="0" xfId="0" applyNumberFormat="1" applyFill="1"/>
    <xf numFmtId="0" fontId="3" fillId="2" borderId="1" xfId="0" applyFont="1" applyFill="1" applyBorder="1"/>
    <xf numFmtId="0" fontId="3" fillId="2" borderId="0" xfId="0" applyFont="1" applyFill="1"/>
    <xf numFmtId="4" fontId="3" fillId="2" borderId="1" xfId="0" applyNumberFormat="1" applyFont="1" applyFill="1" applyBorder="1"/>
    <xf numFmtId="0" fontId="5" fillId="2" borderId="1" xfId="0" applyFont="1" applyFill="1" applyBorder="1"/>
    <xf numFmtId="4" fontId="6" fillId="2" borderId="0" xfId="0" applyNumberFormat="1" applyFont="1" applyFill="1"/>
    <xf numFmtId="4" fontId="5" fillId="2" borderId="1" xfId="0" applyNumberFormat="1" applyFont="1" applyFill="1" applyBorder="1"/>
    <xf numFmtId="10" fontId="2" fillId="3" borderId="0" xfId="1" applyNumberFormat="1" applyFont="1" applyFill="1"/>
    <xf numFmtId="0" fontId="5" fillId="2" borderId="0" xfId="0" applyFont="1" applyFill="1"/>
    <xf numFmtId="4" fontId="5" fillId="2" borderId="0" xfId="0" applyNumberFormat="1" applyFont="1" applyFill="1"/>
    <xf numFmtId="0" fontId="7" fillId="2" borderId="0" xfId="0" applyFont="1" applyFill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28575</xdr:rowOff>
    </xdr:from>
    <xdr:to>
      <xdr:col>2</xdr:col>
      <xdr:colOff>1885950</xdr:colOff>
      <xdr:row>7</xdr:row>
      <xdr:rowOff>118780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D04C88EF-102C-4731-8B4C-4D428D19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600075"/>
          <a:ext cx="1809750" cy="852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6D6-D708-4062-BEE5-8BBB751D36E2}">
  <sheetPr>
    <pageSetUpPr fitToPage="1"/>
  </sheetPr>
  <dimension ref="C12:J26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10.5703125" style="3" customWidth="1"/>
    <col min="2" max="2" width="9.140625" style="3"/>
    <col min="3" max="3" width="66.140625" style="3" bestFit="1" customWidth="1"/>
    <col min="4" max="4" width="14.5703125" style="2" customWidth="1"/>
    <col min="5" max="10" width="14.5703125" style="3" customWidth="1"/>
    <col min="11" max="11" width="12.7109375" style="3" bestFit="1" customWidth="1"/>
    <col min="12" max="16384" width="9.140625" style="3"/>
  </cols>
  <sheetData>
    <row r="12" spans="3:10" ht="18.75" x14ac:dyDescent="0.3">
      <c r="C12" s="1" t="s">
        <v>0</v>
      </c>
    </row>
    <row r="14" spans="3:10" x14ac:dyDescent="0.25">
      <c r="C14" s="19" t="s">
        <v>1</v>
      </c>
      <c r="D14" s="5"/>
      <c r="E14" s="4"/>
      <c r="F14" s="4"/>
      <c r="G14" s="4"/>
    </row>
    <row r="15" spans="3:10" x14ac:dyDescent="0.25">
      <c r="C15" s="7"/>
      <c r="D15" s="8">
        <v>2018</v>
      </c>
      <c r="E15" s="8">
        <v>2019</v>
      </c>
      <c r="F15" s="8">
        <v>2020</v>
      </c>
      <c r="G15" s="8">
        <v>2021</v>
      </c>
      <c r="H15" s="8">
        <v>2022</v>
      </c>
      <c r="I15" s="8">
        <v>2023</v>
      </c>
      <c r="J15" s="8">
        <v>2024</v>
      </c>
    </row>
    <row r="16" spans="3:10" x14ac:dyDescent="0.25">
      <c r="C16" s="6"/>
    </row>
    <row r="17" spans="3:10" x14ac:dyDescent="0.25">
      <c r="C17" s="3" t="s">
        <v>2</v>
      </c>
      <c r="D17" s="9">
        <v>190220033.88</v>
      </c>
      <c r="E17" s="9">
        <v>199704255.00999999</v>
      </c>
      <c r="F17" s="9">
        <v>209472953.47999999</v>
      </c>
      <c r="G17" s="9">
        <v>217157485.38</v>
      </c>
      <c r="H17" s="9">
        <v>216581966.03</v>
      </c>
      <c r="I17" s="9">
        <v>227811525.49000001</v>
      </c>
      <c r="J17" s="9">
        <v>243671464.30000001</v>
      </c>
    </row>
    <row r="18" spans="3:10" x14ac:dyDescent="0.25">
      <c r="C18" s="3" t="s">
        <v>3</v>
      </c>
      <c r="D18" s="9">
        <v>26429586.739999998</v>
      </c>
      <c r="E18" s="9">
        <v>23034709.890000001</v>
      </c>
      <c r="F18" s="9">
        <v>22730124.719999999</v>
      </c>
      <c r="G18" s="9">
        <v>22142484.920000002</v>
      </c>
      <c r="H18" s="9">
        <v>24938895.890000001</v>
      </c>
      <c r="I18" s="9">
        <v>25523447.370000001</v>
      </c>
      <c r="J18" s="9">
        <v>25958274.16</v>
      </c>
    </row>
    <row r="19" spans="3:10" ht="15.75" thickBot="1" x14ac:dyDescent="0.3">
      <c r="C19" s="13" t="s">
        <v>4</v>
      </c>
      <c r="D19" s="15">
        <f t="shared" ref="D19:G19" si="0">+D17+D18</f>
        <v>216649620.62</v>
      </c>
      <c r="E19" s="15">
        <f t="shared" si="0"/>
        <v>222738964.89999998</v>
      </c>
      <c r="F19" s="15">
        <f t="shared" si="0"/>
        <v>232203078.19999999</v>
      </c>
      <c r="G19" s="15">
        <f t="shared" si="0"/>
        <v>239299970.30000001</v>
      </c>
      <c r="H19" s="15">
        <f>+H17+H18</f>
        <v>241520861.92000002</v>
      </c>
      <c r="I19" s="15">
        <f>+I17+I18</f>
        <v>253334972.86000001</v>
      </c>
      <c r="J19" s="15">
        <f>+J17+J18</f>
        <v>269629738.46000004</v>
      </c>
    </row>
    <row r="20" spans="3:10" ht="15.75" thickTop="1" x14ac:dyDescent="0.25">
      <c r="C20" s="17"/>
      <c r="D20" s="17"/>
      <c r="E20" s="14"/>
      <c r="F20" s="14"/>
      <c r="G20" s="14"/>
      <c r="H20" s="18"/>
      <c r="I20" s="18"/>
      <c r="J20" s="9"/>
    </row>
    <row r="21" spans="3:10" x14ac:dyDescent="0.25">
      <c r="C21" s="3" t="s">
        <v>5</v>
      </c>
      <c r="D21" s="9">
        <v>15072986.800000001</v>
      </c>
      <c r="E21" s="9">
        <v>15429192.109999999</v>
      </c>
      <c r="F21" s="9">
        <v>15816163.449999999</v>
      </c>
      <c r="G21" s="9">
        <v>16330360.1</v>
      </c>
      <c r="H21" s="9">
        <v>20891778.120000001</v>
      </c>
      <c r="I21" s="9">
        <v>25797713.219999999</v>
      </c>
      <c r="J21" s="9">
        <v>25857553.59</v>
      </c>
    </row>
    <row r="22" spans="3:10" ht="15.75" thickBot="1" x14ac:dyDescent="0.3">
      <c r="C22" s="10" t="s">
        <v>6</v>
      </c>
      <c r="D22" s="12">
        <f t="shared" ref="D22:G22" si="1">+D19+D21</f>
        <v>231722607.42000002</v>
      </c>
      <c r="E22" s="12">
        <f t="shared" si="1"/>
        <v>238168157.00999999</v>
      </c>
      <c r="F22" s="12">
        <f t="shared" si="1"/>
        <v>248019241.64999998</v>
      </c>
      <c r="G22" s="12">
        <f t="shared" si="1"/>
        <v>255630330.40000001</v>
      </c>
      <c r="H22" s="12">
        <f>+H19+H21</f>
        <v>262412640.04000002</v>
      </c>
      <c r="I22" s="12">
        <f>+I19+I21</f>
        <v>279132686.08000004</v>
      </c>
      <c r="J22" s="12">
        <f>+J19+J21</f>
        <v>295487292.05000001</v>
      </c>
    </row>
    <row r="23" spans="3:10" ht="15.75" thickTop="1" x14ac:dyDescent="0.25">
      <c r="D23" s="9"/>
      <c r="E23" s="9"/>
      <c r="F23" s="9"/>
      <c r="G23" s="9"/>
      <c r="H23" s="9"/>
      <c r="I23" s="9"/>
      <c r="J23" s="9"/>
    </row>
    <row r="24" spans="3:10" ht="15.75" thickBot="1" x14ac:dyDescent="0.3">
      <c r="C24" s="10" t="s">
        <v>7</v>
      </c>
      <c r="D24" s="12">
        <v>319741116.63999999</v>
      </c>
      <c r="E24" s="12">
        <v>327851320.18000001</v>
      </c>
      <c r="F24" s="12">
        <v>318917274.22000003</v>
      </c>
      <c r="G24" s="12">
        <v>332263735.77999997</v>
      </c>
      <c r="H24" s="12">
        <v>351747182.01999998</v>
      </c>
      <c r="I24" s="12">
        <v>379793413.27999997</v>
      </c>
      <c r="J24" s="12">
        <v>404581320.64999998</v>
      </c>
    </row>
    <row r="25" spans="3:10" ht="15.75" thickTop="1" x14ac:dyDescent="0.25">
      <c r="C25" s="11"/>
      <c r="D25" s="9"/>
      <c r="E25" s="9"/>
      <c r="F25" s="9"/>
      <c r="G25" s="9"/>
      <c r="H25" s="9"/>
      <c r="I25" s="9"/>
    </row>
    <row r="26" spans="3:10" x14ac:dyDescent="0.25">
      <c r="C26" s="7" t="s">
        <v>8</v>
      </c>
      <c r="D26" s="16">
        <f>+D22/D24</f>
        <v>0.72471945383520708</v>
      </c>
      <c r="E26" s="16">
        <f t="shared" ref="E26:F26" si="2">+E22/E24</f>
        <v>0.72645172476120778</v>
      </c>
      <c r="F26" s="16">
        <f t="shared" si="2"/>
        <v>0.77769146326927352</v>
      </c>
      <c r="G26" s="16">
        <f>+G22/G24</f>
        <v>0.76935970698065936</v>
      </c>
      <c r="H26" s="16">
        <f>+H22/H24</f>
        <v>0.74602627527256071</v>
      </c>
      <c r="I26" s="16">
        <f>+I22/I24</f>
        <v>0.73495926027082381</v>
      </c>
      <c r="J26" s="16">
        <f>+J22/J24</f>
        <v>0.73035327378750559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9B136-DD4C-4AA5-8766-7B71900CA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A71D0-9941-4E78-9604-CE306BB74936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ee1f67ce-da88-4dfb-a650-0f0da831f464"/>
    <ds:schemaRef ds:uri="http://schemas.microsoft.com/office/infopath/2007/PartnerControls"/>
    <ds:schemaRef ds:uri="c0983f89-a1cb-4442-b4b9-3c8b9e162bd0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A87919-347E-4C5D-87BA-86C5F68C55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Despeses de personal</vt:lpstr>
      <vt:lpstr>'Despeses de personal'!Àrea_d'impressió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Genoveva Sanchez Martinez</dc:creator>
  <cp:keywords/>
  <dc:description/>
  <cp:lastModifiedBy>Marta Vila Morros</cp:lastModifiedBy>
  <cp:revision/>
  <cp:lastPrinted>2025-07-31T09:56:45Z</cp:lastPrinted>
  <dcterms:created xsi:type="dcterms:W3CDTF">2023-05-31T11:12:00Z</dcterms:created>
  <dcterms:modified xsi:type="dcterms:W3CDTF">2025-07-31T09:56:47Z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