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B.DOCENCIA\3.Estudiants graus i cicles\"/>
    </mc:Choice>
  </mc:AlternateContent>
  <bookViews>
    <workbookView xWindow="240" yWindow="90" windowWidth="11715" windowHeight="9120"/>
  </bookViews>
  <sheets>
    <sheet name="Nou ingrés centres propis" sheetId="1" r:id="rId1"/>
    <sheet name="Nou ingrés centres adscrits" sheetId="2" r:id="rId2"/>
  </sheets>
  <definedNames>
    <definedName name="_xlnm.Print_Area" localSheetId="1">'Nou ingrés centres adscrits'!$A$1:$E$40</definedName>
  </definedNames>
  <calcPr calcId="162913"/>
</workbook>
</file>

<file path=xl/calcChain.xml><?xml version="1.0" encoding="utf-8"?>
<calcChain xmlns="http://schemas.openxmlformats.org/spreadsheetml/2006/main">
  <c r="D40" i="2" l="1"/>
  <c r="C40" i="2"/>
  <c r="C35" i="2"/>
  <c r="E32" i="2"/>
  <c r="E33" i="2" s="1"/>
  <c r="C33" i="2"/>
  <c r="D35" i="2"/>
  <c r="D33" i="2"/>
  <c r="D31" i="2"/>
  <c r="C31" i="2"/>
  <c r="D29" i="2"/>
  <c r="C29" i="2"/>
  <c r="D26" i="2"/>
  <c r="C26" i="2"/>
  <c r="D23" i="2"/>
  <c r="C23" i="2"/>
  <c r="D20" i="2"/>
  <c r="C20" i="2"/>
  <c r="C17" i="2"/>
  <c r="D17" i="2"/>
  <c r="D15" i="2"/>
  <c r="C15" i="2"/>
  <c r="D10" i="2"/>
  <c r="C10" i="2"/>
  <c r="D8" i="2"/>
  <c r="C8" i="2"/>
  <c r="E39" i="2"/>
  <c r="E38" i="2"/>
  <c r="E37" i="2"/>
  <c r="E36" i="2"/>
  <c r="E34" i="2"/>
  <c r="E35" i="2" s="1"/>
  <c r="E30" i="2"/>
  <c r="E31" i="2" s="1"/>
  <c r="E28" i="2"/>
  <c r="E29" i="2" s="1"/>
  <c r="E27" i="2"/>
  <c r="E25" i="2"/>
  <c r="E24" i="2"/>
  <c r="E26" i="2" s="1"/>
  <c r="E22" i="2"/>
  <c r="E21" i="2"/>
  <c r="E23" i="2" s="1"/>
  <c r="E19" i="2"/>
  <c r="E18" i="2"/>
  <c r="E20" i="2" s="1"/>
  <c r="E16" i="2"/>
  <c r="E17" i="2" s="1"/>
  <c r="E14" i="2"/>
  <c r="E13" i="2"/>
  <c r="E12" i="2"/>
  <c r="E11" i="2"/>
  <c r="E15" i="2" s="1"/>
  <c r="E9" i="2"/>
  <c r="E10" i="2" s="1"/>
  <c r="E7" i="2"/>
  <c r="E8" i="2" s="1"/>
  <c r="C41" i="2" l="1"/>
  <c r="E40" i="2"/>
  <c r="E41" i="2" s="1"/>
  <c r="D41" i="2"/>
  <c r="N101" i="1"/>
  <c r="O101" i="1"/>
  <c r="C16" i="1"/>
  <c r="C101" i="1" s="1"/>
  <c r="C100" i="1"/>
  <c r="E100" i="1"/>
  <c r="G100" i="1"/>
  <c r="F100" i="1"/>
  <c r="H100" i="1"/>
  <c r="J100" i="1"/>
  <c r="I100" i="1"/>
  <c r="K100" i="1"/>
  <c r="M100" i="1"/>
  <c r="L100" i="1"/>
  <c r="N100" i="1"/>
  <c r="P100" i="1"/>
  <c r="O100" i="1"/>
  <c r="Q100" i="1"/>
  <c r="S100" i="1"/>
  <c r="R100" i="1"/>
  <c r="T100" i="1"/>
  <c r="D100" i="1"/>
  <c r="C97" i="1"/>
  <c r="E97" i="1"/>
  <c r="G97" i="1"/>
  <c r="F97" i="1"/>
  <c r="H97" i="1"/>
  <c r="J97" i="1"/>
  <c r="I97" i="1"/>
  <c r="K97" i="1"/>
  <c r="M97" i="1"/>
  <c r="L97" i="1"/>
  <c r="N97" i="1"/>
  <c r="P97" i="1"/>
  <c r="O97" i="1"/>
  <c r="Q97" i="1"/>
  <c r="S97" i="1"/>
  <c r="R97" i="1"/>
  <c r="T97" i="1"/>
  <c r="D97" i="1"/>
  <c r="C91" i="1"/>
  <c r="E91" i="1"/>
  <c r="G91" i="1"/>
  <c r="F91" i="1"/>
  <c r="H91" i="1"/>
  <c r="J91" i="1"/>
  <c r="I91" i="1"/>
  <c r="K91" i="1"/>
  <c r="M91" i="1"/>
  <c r="L91" i="1"/>
  <c r="N91" i="1"/>
  <c r="P91" i="1"/>
  <c r="O91" i="1"/>
  <c r="Q91" i="1"/>
  <c r="S91" i="1"/>
  <c r="R91" i="1"/>
  <c r="T91" i="1"/>
  <c r="D91" i="1"/>
  <c r="C88" i="1"/>
  <c r="E88" i="1"/>
  <c r="G88" i="1"/>
  <c r="F88" i="1"/>
  <c r="H88" i="1"/>
  <c r="J88" i="1"/>
  <c r="I88" i="1"/>
  <c r="K88" i="1"/>
  <c r="M88" i="1"/>
  <c r="L88" i="1"/>
  <c r="N88" i="1"/>
  <c r="P88" i="1"/>
  <c r="O88" i="1"/>
  <c r="Q88" i="1"/>
  <c r="S88" i="1"/>
  <c r="R88" i="1"/>
  <c r="T88" i="1"/>
  <c r="D88" i="1"/>
  <c r="C83" i="1"/>
  <c r="E83" i="1"/>
  <c r="G83" i="1"/>
  <c r="F83" i="1"/>
  <c r="H83" i="1"/>
  <c r="J83" i="1"/>
  <c r="I83" i="1"/>
  <c r="K83" i="1"/>
  <c r="M83" i="1"/>
  <c r="L83" i="1"/>
  <c r="N83" i="1"/>
  <c r="P83" i="1"/>
  <c r="O83" i="1"/>
  <c r="Q83" i="1"/>
  <c r="S83" i="1"/>
  <c r="R83" i="1"/>
  <c r="T83" i="1"/>
  <c r="D83" i="1"/>
  <c r="D58" i="1"/>
  <c r="T58" i="1"/>
  <c r="R58" i="1"/>
  <c r="S58" i="1"/>
  <c r="Q58" i="1"/>
  <c r="O58" i="1"/>
  <c r="P58" i="1"/>
  <c r="N58" i="1"/>
  <c r="L58" i="1"/>
  <c r="M58" i="1"/>
  <c r="K58" i="1"/>
  <c r="I58" i="1"/>
  <c r="J58" i="1"/>
  <c r="H58" i="1"/>
  <c r="F58" i="1"/>
  <c r="G58" i="1"/>
  <c r="E58" i="1"/>
  <c r="C58" i="1"/>
  <c r="C54" i="1"/>
  <c r="E54" i="1"/>
  <c r="G54" i="1"/>
  <c r="F54" i="1"/>
  <c r="H54" i="1"/>
  <c r="J54" i="1"/>
  <c r="I54" i="1"/>
  <c r="K54" i="1"/>
  <c r="M54" i="1"/>
  <c r="L54" i="1"/>
  <c r="N54" i="1"/>
  <c r="P54" i="1"/>
  <c r="O54" i="1"/>
  <c r="Q54" i="1"/>
  <c r="S54" i="1"/>
  <c r="R54" i="1"/>
  <c r="T54" i="1"/>
  <c r="D54" i="1"/>
  <c r="C51" i="1"/>
  <c r="E51" i="1"/>
  <c r="G51" i="1"/>
  <c r="F51" i="1"/>
  <c r="H51" i="1"/>
  <c r="J51" i="1"/>
  <c r="I51" i="1"/>
  <c r="K51" i="1"/>
  <c r="M51" i="1"/>
  <c r="L51" i="1"/>
  <c r="N51" i="1"/>
  <c r="P51" i="1"/>
  <c r="O51" i="1"/>
  <c r="Q51" i="1"/>
  <c r="S51" i="1"/>
  <c r="R51" i="1"/>
  <c r="T51" i="1"/>
  <c r="D51" i="1"/>
  <c r="C47" i="1"/>
  <c r="E47" i="1"/>
  <c r="G47" i="1"/>
  <c r="F47" i="1"/>
  <c r="H47" i="1"/>
  <c r="J47" i="1"/>
  <c r="I47" i="1"/>
  <c r="K47" i="1"/>
  <c r="M47" i="1"/>
  <c r="L47" i="1"/>
  <c r="N47" i="1"/>
  <c r="P47" i="1"/>
  <c r="O47" i="1"/>
  <c r="Q47" i="1"/>
  <c r="S47" i="1"/>
  <c r="R47" i="1"/>
  <c r="T47" i="1"/>
  <c r="D47" i="1"/>
  <c r="C41" i="1"/>
  <c r="E41" i="1"/>
  <c r="G41" i="1"/>
  <c r="F41" i="1"/>
  <c r="H41" i="1"/>
  <c r="J41" i="1"/>
  <c r="I41" i="1"/>
  <c r="K41" i="1"/>
  <c r="M41" i="1"/>
  <c r="L41" i="1"/>
  <c r="N41" i="1"/>
  <c r="P41" i="1"/>
  <c r="O41" i="1"/>
  <c r="Q41" i="1"/>
  <c r="S41" i="1"/>
  <c r="R41" i="1"/>
  <c r="T41" i="1"/>
  <c r="D41" i="1"/>
  <c r="C31" i="1"/>
  <c r="E31" i="1"/>
  <c r="G31" i="1"/>
  <c r="F31" i="1"/>
  <c r="H31" i="1"/>
  <c r="J31" i="1"/>
  <c r="I31" i="1"/>
  <c r="K31" i="1"/>
  <c r="M31" i="1"/>
  <c r="L31" i="1"/>
  <c r="N31" i="1"/>
  <c r="P31" i="1"/>
  <c r="O31" i="1"/>
  <c r="Q31" i="1"/>
  <c r="S31" i="1"/>
  <c r="R31" i="1"/>
  <c r="T31" i="1"/>
  <c r="D31" i="1"/>
  <c r="C23" i="1"/>
  <c r="E23" i="1"/>
  <c r="G23" i="1"/>
  <c r="F23" i="1"/>
  <c r="H23" i="1"/>
  <c r="J23" i="1"/>
  <c r="I23" i="1"/>
  <c r="K23" i="1"/>
  <c r="K101" i="1" s="1"/>
  <c r="M23" i="1"/>
  <c r="L23" i="1"/>
  <c r="N23" i="1"/>
  <c r="P23" i="1"/>
  <c r="O23" i="1"/>
  <c r="Q23" i="1"/>
  <c r="S23" i="1"/>
  <c r="R23" i="1"/>
  <c r="T23" i="1"/>
  <c r="D23" i="1"/>
  <c r="E16" i="1"/>
  <c r="E101" i="1" s="1"/>
  <c r="G16" i="1"/>
  <c r="G101" i="1" s="1"/>
  <c r="F16" i="1"/>
  <c r="F101" i="1" s="1"/>
  <c r="H16" i="1"/>
  <c r="H101" i="1" s="1"/>
  <c r="J16" i="1"/>
  <c r="J101" i="1" s="1"/>
  <c r="I16" i="1"/>
  <c r="I101" i="1" s="1"/>
  <c r="K16" i="1"/>
  <c r="M16" i="1"/>
  <c r="M101" i="1" s="1"/>
  <c r="L16" i="1"/>
  <c r="L101" i="1" s="1"/>
  <c r="N16" i="1"/>
  <c r="P16" i="1"/>
  <c r="P101" i="1" s="1"/>
  <c r="O16" i="1"/>
  <c r="Q16" i="1"/>
  <c r="Q101" i="1" s="1"/>
  <c r="S16" i="1"/>
  <c r="S101" i="1" s="1"/>
  <c r="R16" i="1"/>
  <c r="R101" i="1" s="1"/>
  <c r="T16" i="1"/>
  <c r="T101" i="1" s="1"/>
  <c r="D16" i="1"/>
  <c r="D101" i="1" s="1"/>
  <c r="U9" i="1" l="1"/>
  <c r="U10" i="1"/>
  <c r="U11" i="1"/>
  <c r="U12" i="1"/>
  <c r="U13" i="1"/>
  <c r="U14" i="1"/>
  <c r="U15" i="1"/>
  <c r="U17" i="1"/>
  <c r="U18" i="1"/>
  <c r="U19" i="1"/>
  <c r="U20" i="1"/>
  <c r="U21" i="1"/>
  <c r="U22" i="1"/>
  <c r="U24" i="1"/>
  <c r="U25" i="1"/>
  <c r="U26" i="1"/>
  <c r="U27" i="1"/>
  <c r="U28" i="1"/>
  <c r="U29" i="1"/>
  <c r="U30" i="1"/>
  <c r="U32" i="1"/>
  <c r="U33" i="1"/>
  <c r="U34" i="1"/>
  <c r="U35" i="1"/>
  <c r="U36" i="1"/>
  <c r="U37" i="1"/>
  <c r="U38" i="1"/>
  <c r="U39" i="1"/>
  <c r="U40" i="1"/>
  <c r="U42" i="1"/>
  <c r="U43" i="1"/>
  <c r="U44" i="1"/>
  <c r="U45" i="1"/>
  <c r="U46" i="1"/>
  <c r="U48" i="1"/>
  <c r="U49" i="1"/>
  <c r="U50" i="1"/>
  <c r="U52" i="1"/>
  <c r="U53" i="1"/>
  <c r="U55" i="1"/>
  <c r="U56" i="1"/>
  <c r="U57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4" i="1"/>
  <c r="U85" i="1"/>
  <c r="U86" i="1"/>
  <c r="U87" i="1"/>
  <c r="U89" i="1"/>
  <c r="U90" i="1"/>
  <c r="U92" i="1"/>
  <c r="U93" i="1"/>
  <c r="U94" i="1"/>
  <c r="U95" i="1"/>
  <c r="U96" i="1"/>
  <c r="U98" i="1"/>
  <c r="U99" i="1"/>
  <c r="U8" i="1"/>
  <c r="U16" i="1" s="1"/>
  <c r="U54" i="1" l="1"/>
  <c r="U23" i="1"/>
  <c r="U101" i="1" s="1"/>
  <c r="U41" i="1"/>
  <c r="U88" i="1"/>
  <c r="U47" i="1"/>
  <c r="U91" i="1"/>
  <c r="U100" i="1"/>
  <c r="U83" i="1"/>
  <c r="U58" i="1"/>
  <c r="U31" i="1"/>
  <c r="U51" i="1"/>
  <c r="U97" i="1"/>
</calcChain>
</file>

<file path=xl/sharedStrings.xml><?xml version="1.0" encoding="utf-8"?>
<sst xmlns="http://schemas.openxmlformats.org/spreadsheetml/2006/main" count="195" uniqueCount="142">
  <si>
    <t>Curs acadèmic d'accés: 2012/13</t>
  </si>
  <si>
    <t>Centre</t>
  </si>
  <si>
    <t>Estudi</t>
  </si>
  <si>
    <t>Nombre d'estudiants de nou accés</t>
  </si>
  <si>
    <t>PAU</t>
  </si>
  <si>
    <t>Home</t>
  </si>
  <si>
    <t>Dona</t>
  </si>
  <si>
    <t>Total</t>
  </si>
  <si>
    <t>Escola d'Enginyeria</t>
  </si>
  <si>
    <t>Enginyer de Telecomunicació</t>
  </si>
  <si>
    <t>Enginyer en Informàtica</t>
  </si>
  <si>
    <t>Enginyer Químic</t>
  </si>
  <si>
    <t>Graduat en Enginyeria de Sistemes de Telecomunicació</t>
  </si>
  <si>
    <t>Graduat en Enginyeria Electrònica de Telecomunicació</t>
  </si>
  <si>
    <t>Graduat en Enginyeria Informàtica</t>
  </si>
  <si>
    <t>Graduat en Enginyeria Química</t>
  </si>
  <si>
    <t>Graduat en Gestió Aeronàutica</t>
  </si>
  <si>
    <t>Facultat d'Economia i Empresa</t>
  </si>
  <si>
    <t>Graduat en Administració i Direcció d'Empreses</t>
  </si>
  <si>
    <t>Graduat en Administració i Direcció d'Empreses i Graduat en Dret</t>
  </si>
  <si>
    <t>Graduat en Comptabilitat i Finances</t>
  </si>
  <si>
    <t>Graduat en Economia</t>
  </si>
  <si>
    <t>Graduat en Empresa i Tecnologia</t>
  </si>
  <si>
    <t>Llicenciat en Administració i Direcció d'Empreses</t>
  </si>
  <si>
    <t>Facultat de Biociències</t>
  </si>
  <si>
    <t>Graduat en Biologia</t>
  </si>
  <si>
    <t>Graduat en Biologia Ambiental</t>
  </si>
  <si>
    <t>Graduat en Bioquímica</t>
  </si>
  <si>
    <t>Graduat en Biotecnologia</t>
  </si>
  <si>
    <t>Graduat en Ciències Biomèdiques</t>
  </si>
  <si>
    <t>Graduat en Genètica</t>
  </si>
  <si>
    <t>Graduat en Microbiologia</t>
  </si>
  <si>
    <t>Facultat de Ciències</t>
  </si>
  <si>
    <t>Graduat en Ciències Ambientals</t>
  </si>
  <si>
    <t>Graduat en Estadística Aplicada</t>
  </si>
  <si>
    <t>Graduat en Física</t>
  </si>
  <si>
    <t>Graduat en Física i Matemàtiques</t>
  </si>
  <si>
    <t>Graduat en Física i Química</t>
  </si>
  <si>
    <t>Graduat en Geologia</t>
  </si>
  <si>
    <t>Graduat en Matemàtiques</t>
  </si>
  <si>
    <t>Graduat en Nanociència i Nanotecnologia</t>
  </si>
  <si>
    <t>Graduat en Química</t>
  </si>
  <si>
    <t>Facultat de Ciències de l'Educació</t>
  </si>
  <si>
    <t>Graduat en Educació Infantil</t>
  </si>
  <si>
    <t>Graduat en Educació Primària</t>
  </si>
  <si>
    <t>Graduat en Educació Primària (Anglès)</t>
  </si>
  <si>
    <t>Graduat en Educació Social</t>
  </si>
  <si>
    <t>Graduat en Pedagogia</t>
  </si>
  <si>
    <t>Facultat de Ciències de la Comunicació</t>
  </si>
  <si>
    <t>Graduat en Comunicació Audiovisual</t>
  </si>
  <si>
    <t>Graduat en Periodisme</t>
  </si>
  <si>
    <t>Graduat en Publicitat i Relacions Públiques</t>
  </si>
  <si>
    <t>Facultat de Ciències Polítiques i de Sociologia</t>
  </si>
  <si>
    <t>Graduat en Ciència Política i Gestió Pública</t>
  </si>
  <si>
    <t>Graduat en Sociologia</t>
  </si>
  <si>
    <t>Facultat de Dret</t>
  </si>
  <si>
    <t>Graduat en Criminologia</t>
  </si>
  <si>
    <t>Graduat en Dret</t>
  </si>
  <si>
    <t>Graduat en Relacions Laborals</t>
  </si>
  <si>
    <t>Facultat de Filosofia i Lletres</t>
  </si>
  <si>
    <t>Graduat en Antropologia Social i Cultural</t>
  </si>
  <si>
    <t>Graduat en Arqueologia</t>
  </si>
  <si>
    <t>Graduat en Estudis Anglesos</t>
  </si>
  <si>
    <t>Graduat en Estudis Clàssics</t>
  </si>
  <si>
    <t>Graduat en Estudis d'Anglès i Català</t>
  </si>
  <si>
    <t>Graduat en Estudis d'Anglès i de Clàssiques</t>
  </si>
  <si>
    <t>Graduat en Estudis d'Anglès i Espanyol</t>
  </si>
  <si>
    <t>Graduat en Estudis d'Anglès i Francès</t>
  </si>
  <si>
    <t>Graduat en Estudis d'Espanyol i de Clàssiques</t>
  </si>
  <si>
    <t>Graduat en Estudis de Català i de Clàssiques</t>
  </si>
  <si>
    <t>Graduat en Estudis de Català i Espanyol</t>
  </si>
  <si>
    <t>Graduat en Estudis de Francès i Català</t>
  </si>
  <si>
    <t>Graduat en Estudis de Francès i d'Espanyol</t>
  </si>
  <si>
    <t>Graduat en Estudis Francesos</t>
  </si>
  <si>
    <t>Graduat en Filosofia</t>
  </si>
  <si>
    <t>Graduat en Geografia i Ordenació del Territori</t>
  </si>
  <si>
    <t>Graduat en Geografia i Ordenació del Territori (en xarxa)</t>
  </si>
  <si>
    <t>Graduat en Història</t>
  </si>
  <si>
    <t>Graduat en Història de l'Art</t>
  </si>
  <si>
    <t>Graduat en Humanitats</t>
  </si>
  <si>
    <t>Graduat en Llengua i Literatura Catalanes</t>
  </si>
  <si>
    <t>Graduat en Llengua i Literatura Espanyoles</t>
  </si>
  <si>
    <t>Graduat en Musicologia</t>
  </si>
  <si>
    <t>Llicenciat en Filologia Catalana</t>
  </si>
  <si>
    <t>Facultat de Medicina</t>
  </si>
  <si>
    <t>Graduat en Fisioteràpia</t>
  </si>
  <si>
    <t>Graduat en Infermeria</t>
  </si>
  <si>
    <t>Graduat en Medicina</t>
  </si>
  <si>
    <t>Llicenciat en Medicina</t>
  </si>
  <si>
    <t>Facultat de Psicologia</t>
  </si>
  <si>
    <t>Graduat en Logopèdia</t>
  </si>
  <si>
    <t>Graduat en Psicologia</t>
  </si>
  <si>
    <t>Facultat de Traducció i d'Interpretació</t>
  </si>
  <si>
    <t>Graduat en Estudis de l'Àsia Oriental - Japonès</t>
  </si>
  <si>
    <t>Graduat en Estudis de l'Àsia Oriental - Xinès</t>
  </si>
  <si>
    <t>Graduat en Traducció i Interpretació - Alemany</t>
  </si>
  <si>
    <t>Graduat en Traducció i Interpretació - Anglès</t>
  </si>
  <si>
    <t>Graduat en Traducció i Interpretació - Francès</t>
  </si>
  <si>
    <t>Facultat de Veterinària</t>
  </si>
  <si>
    <t>Graduat en Ciència i Tecnologia dels Aliments</t>
  </si>
  <si>
    <t>Graduat en Veterinària</t>
  </si>
  <si>
    <t>OGID , Oficina de Gestió de la Informació i Documentació</t>
  </si>
  <si>
    <t>Formació Professional</t>
  </si>
  <si>
    <t>Titulats Universitaris</t>
  </si>
  <si>
    <t>Majors de 25 anys</t>
  </si>
  <si>
    <t>Convalidació d'estudis estrangers</t>
  </si>
  <si>
    <t>Altres</t>
  </si>
  <si>
    <t>TOTAL</t>
  </si>
  <si>
    <t/>
  </si>
  <si>
    <t>Estudiants de nou ingrés en escoles adscrites i centres vinculats</t>
  </si>
  <si>
    <t>Eina, Escola de Disseny i Art</t>
  </si>
  <si>
    <t>Grau en Disseny</t>
  </si>
  <si>
    <t>Escola Massana</t>
  </si>
  <si>
    <t>Grau d'Arts i Disseny</t>
  </si>
  <si>
    <t>EU Ciències de la Salut</t>
  </si>
  <si>
    <t>Grau de Fisioteràpia</t>
  </si>
  <si>
    <t>Grau d'Infermeria</t>
  </si>
  <si>
    <t>Grau de Logopèdia</t>
  </si>
  <si>
    <t>Grau de Podologia</t>
  </si>
  <si>
    <t>EU Infermeria Sant Pau</t>
  </si>
  <si>
    <t xml:space="preserve">EU d'Infermeria de la Creu Roja Espanyola  </t>
  </si>
  <si>
    <t>Grau de Teràpia Ocupacional</t>
  </si>
  <si>
    <t>EU Infermeria i Fisioteràpia Gimbernat</t>
  </si>
  <si>
    <t>EU Estudis Empresarials de Manresa</t>
  </si>
  <si>
    <t>Grau d'Educació Infantil</t>
  </si>
  <si>
    <t>Grau de Gestió d'Empreses</t>
  </si>
  <si>
    <t>EU Turisme i Direcció Hotelera</t>
  </si>
  <si>
    <t>Grau de Turisme</t>
  </si>
  <si>
    <t>Direcció Hotelera</t>
  </si>
  <si>
    <t>Escola de Prevenció i Seguretat Integral</t>
  </si>
  <si>
    <t>Grau de Prevenció i Seguretat Integral</t>
  </si>
  <si>
    <t>Escola Superior de Comerç i Distribució (ESCODI)</t>
  </si>
  <si>
    <t>Direcció de Comerç i Distribució</t>
  </si>
  <si>
    <t>Escola Universitària d'Informàtica Tomàs Cerdà</t>
  </si>
  <si>
    <t>Grau d'Informàtica i Serveis</t>
  </si>
  <si>
    <t>EU Salesiana de Sarrià</t>
  </si>
  <si>
    <t>Grau d'Enginyeria Elèctrica</t>
  </si>
  <si>
    <t>Grau d'Enginyeria Electrònica Industrial i Automàtica</t>
  </si>
  <si>
    <t>Grau d'Enginyeria d'Organització Industrial</t>
  </si>
  <si>
    <t>Grau d'Enginyeria Mecànica</t>
  </si>
  <si>
    <t>Estudiants de nou ingrés de primer i segon cicle i de grau en centres propis</t>
  </si>
  <si>
    <t>Nombre d'estudiants de nou ingrés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</si>
</sst>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C0C0C0"/>
      </top>
      <bottom style="thin">
        <color rgb="FFFFFFFF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74">
    <xf numFmtId="0" fontId="18" fillId="0" borderId="0" xfId="0" applyFont="1"/>
    <xf numFmtId="0" fontId="18" fillId="0" borderId="0" xfId="0" applyFont="1" applyAlignment="1">
      <alignment wrapText="1"/>
    </xf>
    <xf numFmtId="0" fontId="20" fillId="0" borderId="0" xfId="0" applyFont="1" applyAlignment="1">
      <alignment vertical="top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2" fillId="33" borderId="14" xfId="0" applyFont="1" applyFill="1" applyBorder="1" applyAlignment="1">
      <alignment horizontal="center" wrapText="1"/>
    </xf>
    <xf numFmtId="0" fontId="22" fillId="33" borderId="14" xfId="0" applyFont="1" applyFill="1" applyBorder="1" applyAlignment="1">
      <alignment horizontal="center"/>
    </xf>
    <xf numFmtId="0" fontId="21" fillId="33" borderId="10" xfId="0" applyFont="1" applyFill="1" applyBorder="1" applyAlignment="1">
      <alignment horizontal="left" vertical="center" wrapText="1"/>
    </xf>
    <xf numFmtId="164" fontId="21" fillId="33" borderId="11" xfId="0" applyNumberFormat="1" applyFont="1" applyFill="1" applyBorder="1" applyAlignment="1">
      <alignment horizontal="center" vertical="center"/>
    </xf>
    <xf numFmtId="164" fontId="22" fillId="34" borderId="15" xfId="0" applyNumberFormat="1" applyFont="1" applyFill="1" applyBorder="1" applyAlignment="1">
      <alignment horizontal="center" vertical="center"/>
    </xf>
    <xf numFmtId="164" fontId="22" fillId="34" borderId="16" xfId="0" applyNumberFormat="1" applyFont="1" applyFill="1" applyBorder="1" applyAlignment="1">
      <alignment horizontal="center" vertical="center"/>
    </xf>
    <xf numFmtId="0" fontId="22" fillId="34" borderId="17" xfId="0" applyFont="1" applyFill="1" applyBorder="1" applyAlignment="1">
      <alignment horizontal="left" vertical="center"/>
    </xf>
    <xf numFmtId="0" fontId="23" fillId="0" borderId="0" xfId="0" applyFont="1" applyAlignment="1">
      <alignment vertical="top" wrapText="1"/>
    </xf>
    <xf numFmtId="0" fontId="20" fillId="0" borderId="0" xfId="0" applyFont="1" applyAlignment="1"/>
    <xf numFmtId="0" fontId="21" fillId="0" borderId="0" xfId="0" applyFont="1" applyAlignment="1"/>
    <xf numFmtId="0" fontId="22" fillId="34" borderId="11" xfId="0" applyFont="1" applyFill="1" applyBorder="1" applyAlignment="1">
      <alignment horizontal="left" vertical="center"/>
    </xf>
    <xf numFmtId="0" fontId="22" fillId="34" borderId="20" xfId="0" applyFont="1" applyFill="1" applyBorder="1" applyAlignment="1">
      <alignment horizontal="left" vertical="center"/>
    </xf>
    <xf numFmtId="164" fontId="22" fillId="34" borderId="21" xfId="0" applyNumberFormat="1" applyFont="1" applyFill="1" applyBorder="1" applyAlignment="1">
      <alignment horizontal="center" vertical="center"/>
    </xf>
    <xf numFmtId="164" fontId="22" fillId="34" borderId="22" xfId="0" applyNumberFormat="1" applyFont="1" applyFill="1" applyBorder="1" applyAlignment="1">
      <alignment horizontal="center" vertical="center"/>
    </xf>
    <xf numFmtId="164" fontId="22" fillId="34" borderId="23" xfId="0" applyNumberFormat="1" applyFont="1" applyFill="1" applyBorder="1" applyAlignment="1">
      <alignment horizontal="center" vertical="center"/>
    </xf>
    <xf numFmtId="14" fontId="19" fillId="0" borderId="0" xfId="42" applyNumberFormat="1" applyFont="1" applyAlignment="1">
      <alignment horizontal="center" vertical="center"/>
    </xf>
    <xf numFmtId="14" fontId="19" fillId="0" borderId="0" xfId="42" applyNumberFormat="1" applyFont="1" applyAlignment="1">
      <alignment vertical="center"/>
    </xf>
    <xf numFmtId="3" fontId="19" fillId="0" borderId="0" xfId="42" applyNumberFormat="1" applyFont="1" applyAlignment="1">
      <alignment horizontal="center" vertical="center"/>
    </xf>
    <xf numFmtId="0" fontId="20" fillId="0" borderId="0" xfId="42" applyFont="1" applyAlignment="1">
      <alignment vertical="top"/>
    </xf>
    <xf numFmtId="0" fontId="20" fillId="0" borderId="0" xfId="42" applyFont="1"/>
    <xf numFmtId="0" fontId="20" fillId="0" borderId="0" xfId="42" applyFont="1" applyAlignment="1">
      <alignment horizontal="center" vertical="center"/>
    </xf>
    <xf numFmtId="0" fontId="20" fillId="0" borderId="0" xfId="42" applyFont="1" applyAlignment="1">
      <alignment horizontal="center"/>
    </xf>
    <xf numFmtId="0" fontId="21" fillId="0" borderId="0" xfId="42" applyFont="1" applyAlignment="1">
      <alignment vertical="top"/>
    </xf>
    <xf numFmtId="0" fontId="21" fillId="0" borderId="0" xfId="42" applyFont="1"/>
    <xf numFmtId="0" fontId="21" fillId="0" borderId="0" xfId="42" applyFont="1" applyAlignment="1">
      <alignment horizontal="center" vertical="center"/>
    </xf>
    <xf numFmtId="0" fontId="21" fillId="0" borderId="0" xfId="42" applyFont="1" applyAlignment="1">
      <alignment horizontal="center"/>
    </xf>
    <xf numFmtId="0" fontId="18" fillId="0" borderId="0" xfId="42"/>
    <xf numFmtId="0" fontId="18" fillId="0" borderId="0" xfId="42" applyAlignment="1">
      <alignment horizontal="center"/>
    </xf>
    <xf numFmtId="0" fontId="22" fillId="33" borderId="11" xfId="42" applyFont="1" applyFill="1" applyBorder="1" applyAlignment="1">
      <alignment horizontal="center" vertical="center" wrapText="1"/>
    </xf>
    <xf numFmtId="0" fontId="22" fillId="33" borderId="25" xfId="42" applyFont="1" applyFill="1" applyBorder="1" applyAlignment="1">
      <alignment horizontal="center" vertical="center"/>
    </xf>
    <xf numFmtId="0" fontId="22" fillId="34" borderId="15" xfId="42" applyFont="1" applyFill="1" applyBorder="1" applyAlignment="1">
      <alignment horizontal="left" vertical="center"/>
    </xf>
    <xf numFmtId="0" fontId="21" fillId="33" borderId="11" xfId="42" applyFont="1" applyFill="1" applyBorder="1" applyAlignment="1">
      <alignment horizontal="left" vertical="center" wrapText="1"/>
    </xf>
    <xf numFmtId="164" fontId="21" fillId="33" borderId="11" xfId="42" applyNumberFormat="1" applyFont="1" applyFill="1" applyBorder="1" applyAlignment="1">
      <alignment horizontal="center" vertical="center"/>
    </xf>
    <xf numFmtId="164" fontId="22" fillId="34" borderId="16" xfId="42" applyNumberFormat="1" applyFont="1" applyFill="1" applyBorder="1" applyAlignment="1">
      <alignment horizontal="center" vertical="center"/>
    </xf>
    <xf numFmtId="164" fontId="22" fillId="34" borderId="15" xfId="42" applyNumberFormat="1" applyFont="1" applyFill="1" applyBorder="1" applyAlignment="1">
      <alignment horizontal="center" vertical="center"/>
    </xf>
    <xf numFmtId="0" fontId="22" fillId="34" borderId="11" xfId="42" applyFont="1" applyFill="1" applyBorder="1" applyAlignment="1">
      <alignment horizontal="left" vertical="center"/>
    </xf>
    <xf numFmtId="0" fontId="22" fillId="34" borderId="21" xfId="42" applyFont="1" applyFill="1" applyBorder="1" applyAlignment="1">
      <alignment horizontal="left" vertical="center"/>
    </xf>
    <xf numFmtId="164" fontId="22" fillId="34" borderId="21" xfId="42" applyNumberFormat="1" applyFont="1" applyFill="1" applyBorder="1" applyAlignment="1">
      <alignment horizontal="center" vertical="center"/>
    </xf>
    <xf numFmtId="164" fontId="22" fillId="34" borderId="22" xfId="42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wrapText="1"/>
    </xf>
    <xf numFmtId="0" fontId="18" fillId="0" borderId="0" xfId="0" applyFont="1" applyAlignment="1"/>
    <xf numFmtId="0" fontId="22" fillId="33" borderId="10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33" borderId="24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18" fillId="0" borderId="19" xfId="0" applyFont="1" applyBorder="1" applyAlignment="1"/>
    <xf numFmtId="0" fontId="21" fillId="33" borderId="11" xfId="0" applyFont="1" applyFill="1" applyBorder="1" applyAlignment="1">
      <alignment horizontal="left" vertical="center" wrapText="1"/>
    </xf>
    <xf numFmtId="0" fontId="21" fillId="33" borderId="12" xfId="0" applyFont="1" applyFill="1" applyBorder="1" applyAlignment="1">
      <alignment horizontal="left" vertical="center" wrapText="1"/>
    </xf>
    <xf numFmtId="0" fontId="21" fillId="33" borderId="13" xfId="0" applyFont="1" applyFill="1" applyBorder="1" applyAlignment="1">
      <alignment horizontal="left" vertical="center" wrapText="1"/>
    </xf>
    <xf numFmtId="0" fontId="21" fillId="33" borderId="10" xfId="0" applyFont="1" applyFill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22" fillId="33" borderId="14" xfId="42" applyFont="1" applyFill="1" applyBorder="1" applyAlignment="1">
      <alignment horizontal="left" vertical="center" wrapText="1"/>
    </xf>
    <xf numFmtId="0" fontId="22" fillId="33" borderId="18" xfId="42" applyFont="1" applyFill="1" applyBorder="1" applyAlignment="1">
      <alignment horizontal="left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1" fillId="33" borderId="14" xfId="42" applyFont="1" applyFill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22" fillId="0" borderId="0" xfId="42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E103"/>
  <sheetViews>
    <sheetView showGridLines="0" tabSelected="1" workbookViewId="0">
      <selection activeCell="A3" sqref="A3:B3"/>
    </sheetView>
  </sheetViews>
  <sheetFormatPr baseColWidth="10" defaultColWidth="9.140625" defaultRowHeight="12.75" outlineLevelRow="1" x14ac:dyDescent="0.2"/>
  <cols>
    <col min="1" max="1" width="18.5703125" customWidth="1"/>
    <col min="2" max="2" width="48.140625" customWidth="1"/>
    <col min="3" max="20" width="7.7109375" customWidth="1"/>
  </cols>
  <sheetData>
    <row r="1" spans="1:31" s="3" customFormat="1" ht="18" x14ac:dyDescent="0.25">
      <c r="A1" s="2" t="s">
        <v>140</v>
      </c>
      <c r="B1" s="18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5"/>
      <c r="AE1" s="5"/>
    </row>
    <row r="2" spans="1:31" s="6" customFormat="1" ht="15" customHeight="1" x14ac:dyDescent="0.2">
      <c r="A2" s="19"/>
      <c r="B2" s="1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8"/>
      <c r="AE2" s="8"/>
    </row>
    <row r="3" spans="1:31" s="6" customFormat="1" ht="15" customHeight="1" x14ac:dyDescent="0.2">
      <c r="A3" s="50" t="s">
        <v>0</v>
      </c>
      <c r="B3" s="5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9"/>
      <c r="W3" s="9"/>
      <c r="X3" s="9"/>
      <c r="Y3" s="9"/>
      <c r="Z3" s="9"/>
      <c r="AA3" s="9"/>
      <c r="AB3" s="9"/>
      <c r="AC3" s="9"/>
      <c r="AD3" s="8"/>
      <c r="AE3" s="8"/>
    </row>
    <row r="4" spans="1:31" s="6" customFormat="1" ht="1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8"/>
      <c r="AE4" s="8"/>
    </row>
    <row r="5" spans="1:31" ht="15" customHeight="1" x14ac:dyDescent="0.2">
      <c r="A5" s="59" t="s">
        <v>1</v>
      </c>
      <c r="B5" s="59" t="s">
        <v>2</v>
      </c>
      <c r="C5" s="60" t="s">
        <v>3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2"/>
    </row>
    <row r="6" spans="1:31" s="1" customFormat="1" ht="27" customHeight="1" x14ac:dyDescent="0.2">
      <c r="A6" s="59"/>
      <c r="B6" s="59"/>
      <c r="C6" s="54" t="s">
        <v>4</v>
      </c>
      <c r="D6" s="55"/>
      <c r="E6" s="56"/>
      <c r="F6" s="54" t="s">
        <v>102</v>
      </c>
      <c r="G6" s="55"/>
      <c r="H6" s="56"/>
      <c r="I6" s="54" t="s">
        <v>103</v>
      </c>
      <c r="J6" s="55"/>
      <c r="K6" s="56"/>
      <c r="L6" s="54" t="s">
        <v>104</v>
      </c>
      <c r="M6" s="55"/>
      <c r="N6" s="56"/>
      <c r="O6" s="54" t="s">
        <v>105</v>
      </c>
      <c r="P6" s="55"/>
      <c r="Q6" s="56"/>
      <c r="R6" s="54" t="s">
        <v>106</v>
      </c>
      <c r="S6" s="55"/>
      <c r="T6" s="56"/>
      <c r="U6" s="57" t="s">
        <v>107</v>
      </c>
    </row>
    <row r="7" spans="1:31" ht="15" customHeight="1" x14ac:dyDescent="0.2">
      <c r="A7" s="59"/>
      <c r="B7" s="59"/>
      <c r="C7" s="10" t="s">
        <v>6</v>
      </c>
      <c r="D7" s="10" t="s">
        <v>5</v>
      </c>
      <c r="E7" s="11" t="s">
        <v>7</v>
      </c>
      <c r="F7" s="10" t="s">
        <v>6</v>
      </c>
      <c r="G7" s="10" t="s">
        <v>5</v>
      </c>
      <c r="H7" s="11" t="s">
        <v>7</v>
      </c>
      <c r="I7" s="10" t="s">
        <v>6</v>
      </c>
      <c r="J7" s="10" t="s">
        <v>5</v>
      </c>
      <c r="K7" s="11" t="s">
        <v>7</v>
      </c>
      <c r="L7" s="10" t="s">
        <v>6</v>
      </c>
      <c r="M7" s="10" t="s">
        <v>5</v>
      </c>
      <c r="N7" s="11" t="s">
        <v>7</v>
      </c>
      <c r="O7" s="10" t="s">
        <v>6</v>
      </c>
      <c r="P7" s="10" t="s">
        <v>5</v>
      </c>
      <c r="Q7" s="11" t="s">
        <v>7</v>
      </c>
      <c r="R7" s="10" t="s">
        <v>6</v>
      </c>
      <c r="S7" s="10" t="s">
        <v>5</v>
      </c>
      <c r="T7" s="11" t="s">
        <v>7</v>
      </c>
      <c r="U7" s="58"/>
    </row>
    <row r="8" spans="1:31" ht="15" customHeight="1" outlineLevel="1" x14ac:dyDescent="0.2">
      <c r="A8" s="63" t="s">
        <v>8</v>
      </c>
      <c r="B8" s="12" t="s">
        <v>9</v>
      </c>
      <c r="C8" s="13">
        <v>0</v>
      </c>
      <c r="D8" s="13">
        <v>0</v>
      </c>
      <c r="E8" s="14">
        <v>0</v>
      </c>
      <c r="F8" s="13">
        <v>0</v>
      </c>
      <c r="G8" s="13">
        <v>0</v>
      </c>
      <c r="H8" s="14">
        <v>0</v>
      </c>
      <c r="I8" s="13">
        <v>5</v>
      </c>
      <c r="J8" s="13">
        <v>38</v>
      </c>
      <c r="K8" s="14">
        <v>43</v>
      </c>
      <c r="L8" s="13">
        <v>0</v>
      </c>
      <c r="M8" s="13">
        <v>0</v>
      </c>
      <c r="N8" s="14">
        <v>0</v>
      </c>
      <c r="O8" s="13">
        <v>0</v>
      </c>
      <c r="P8" s="13">
        <v>0</v>
      </c>
      <c r="Q8" s="14">
        <v>0</v>
      </c>
      <c r="R8" s="13">
        <v>0</v>
      </c>
      <c r="S8" s="13">
        <v>0</v>
      </c>
      <c r="T8" s="14">
        <v>0</v>
      </c>
      <c r="U8" s="15">
        <f t="shared" ref="U8:U15" si="0">T8+Q8+N8+K8+H8+E8</f>
        <v>43</v>
      </c>
    </row>
    <row r="9" spans="1:31" ht="15" customHeight="1" outlineLevel="1" x14ac:dyDescent="0.2">
      <c r="A9" s="63"/>
      <c r="B9" s="12" t="s">
        <v>10</v>
      </c>
      <c r="C9" s="13">
        <v>0</v>
      </c>
      <c r="D9" s="13">
        <v>0</v>
      </c>
      <c r="E9" s="14">
        <v>0</v>
      </c>
      <c r="F9" s="13">
        <v>0</v>
      </c>
      <c r="G9" s="13">
        <v>0</v>
      </c>
      <c r="H9" s="14">
        <v>0</v>
      </c>
      <c r="I9" s="13">
        <v>0</v>
      </c>
      <c r="J9" s="13">
        <v>2</v>
      </c>
      <c r="K9" s="14">
        <v>2</v>
      </c>
      <c r="L9" s="13">
        <v>0</v>
      </c>
      <c r="M9" s="13">
        <v>0</v>
      </c>
      <c r="N9" s="14">
        <v>0</v>
      </c>
      <c r="O9" s="13">
        <v>0</v>
      </c>
      <c r="P9" s="13">
        <v>0</v>
      </c>
      <c r="Q9" s="14">
        <v>0</v>
      </c>
      <c r="R9" s="13">
        <v>0</v>
      </c>
      <c r="S9" s="13">
        <v>1</v>
      </c>
      <c r="T9" s="14">
        <v>1</v>
      </c>
      <c r="U9" s="15">
        <f t="shared" si="0"/>
        <v>3</v>
      </c>
    </row>
    <row r="10" spans="1:31" ht="15" customHeight="1" outlineLevel="1" x14ac:dyDescent="0.2">
      <c r="A10" s="63"/>
      <c r="B10" s="12" t="s">
        <v>11</v>
      </c>
      <c r="C10" s="13">
        <v>0</v>
      </c>
      <c r="D10" s="13">
        <v>0</v>
      </c>
      <c r="E10" s="14">
        <v>0</v>
      </c>
      <c r="F10" s="13">
        <v>0</v>
      </c>
      <c r="G10" s="13">
        <v>0</v>
      </c>
      <c r="H10" s="14">
        <v>0</v>
      </c>
      <c r="I10" s="13">
        <v>5</v>
      </c>
      <c r="J10" s="13">
        <v>12</v>
      </c>
      <c r="K10" s="14">
        <v>17</v>
      </c>
      <c r="L10" s="13">
        <v>0</v>
      </c>
      <c r="M10" s="13">
        <v>0</v>
      </c>
      <c r="N10" s="14">
        <v>0</v>
      </c>
      <c r="O10" s="13">
        <v>0</v>
      </c>
      <c r="P10" s="13">
        <v>0</v>
      </c>
      <c r="Q10" s="14">
        <v>0</v>
      </c>
      <c r="R10" s="13">
        <v>0</v>
      </c>
      <c r="S10" s="13">
        <v>0</v>
      </c>
      <c r="T10" s="14">
        <v>0</v>
      </c>
      <c r="U10" s="15">
        <f t="shared" si="0"/>
        <v>17</v>
      </c>
    </row>
    <row r="11" spans="1:31" ht="15" customHeight="1" outlineLevel="1" x14ac:dyDescent="0.2">
      <c r="A11" s="63"/>
      <c r="B11" s="12" t="s">
        <v>12</v>
      </c>
      <c r="C11" s="13">
        <v>8</v>
      </c>
      <c r="D11" s="13">
        <v>59</v>
      </c>
      <c r="E11" s="14">
        <v>67</v>
      </c>
      <c r="F11" s="13">
        <v>2</v>
      </c>
      <c r="G11" s="13">
        <v>13</v>
      </c>
      <c r="H11" s="14">
        <v>15</v>
      </c>
      <c r="I11" s="13">
        <v>0</v>
      </c>
      <c r="J11" s="13">
        <v>1</v>
      </c>
      <c r="K11" s="14">
        <v>1</v>
      </c>
      <c r="L11" s="13">
        <v>0</v>
      </c>
      <c r="M11" s="13">
        <v>0</v>
      </c>
      <c r="N11" s="14">
        <v>0</v>
      </c>
      <c r="O11" s="13">
        <v>0</v>
      </c>
      <c r="P11" s="13">
        <v>0</v>
      </c>
      <c r="Q11" s="14">
        <v>0</v>
      </c>
      <c r="R11" s="13">
        <v>0</v>
      </c>
      <c r="S11" s="13">
        <v>2</v>
      </c>
      <c r="T11" s="14">
        <v>2</v>
      </c>
      <c r="U11" s="15">
        <f t="shared" si="0"/>
        <v>85</v>
      </c>
    </row>
    <row r="12" spans="1:31" ht="15" customHeight="1" outlineLevel="1" x14ac:dyDescent="0.2">
      <c r="A12" s="63"/>
      <c r="B12" s="12" t="s">
        <v>13</v>
      </c>
      <c r="C12" s="13">
        <v>9</v>
      </c>
      <c r="D12" s="13">
        <v>48</v>
      </c>
      <c r="E12" s="14">
        <v>57</v>
      </c>
      <c r="F12" s="13">
        <v>0</v>
      </c>
      <c r="G12" s="13">
        <v>9</v>
      </c>
      <c r="H12" s="14">
        <v>9</v>
      </c>
      <c r="I12" s="13">
        <v>0</v>
      </c>
      <c r="J12" s="13">
        <v>3</v>
      </c>
      <c r="K12" s="14">
        <v>3</v>
      </c>
      <c r="L12" s="13">
        <v>0</v>
      </c>
      <c r="M12" s="13">
        <v>1</v>
      </c>
      <c r="N12" s="14">
        <v>1</v>
      </c>
      <c r="O12" s="13">
        <v>0</v>
      </c>
      <c r="P12" s="13">
        <v>0</v>
      </c>
      <c r="Q12" s="14">
        <v>0</v>
      </c>
      <c r="R12" s="13">
        <v>1</v>
      </c>
      <c r="S12" s="13">
        <v>7</v>
      </c>
      <c r="T12" s="14">
        <v>8</v>
      </c>
      <c r="U12" s="15">
        <f t="shared" si="0"/>
        <v>78</v>
      </c>
    </row>
    <row r="13" spans="1:31" ht="15" customHeight="1" outlineLevel="1" x14ac:dyDescent="0.2">
      <c r="A13" s="63"/>
      <c r="B13" s="12" t="s">
        <v>14</v>
      </c>
      <c r="C13" s="13">
        <v>15</v>
      </c>
      <c r="D13" s="13">
        <v>206</v>
      </c>
      <c r="E13" s="14">
        <v>221</v>
      </c>
      <c r="F13" s="13">
        <v>4</v>
      </c>
      <c r="G13" s="13">
        <v>74</v>
      </c>
      <c r="H13" s="14">
        <v>78</v>
      </c>
      <c r="I13" s="13">
        <v>0</v>
      </c>
      <c r="J13" s="13">
        <v>1</v>
      </c>
      <c r="K13" s="14">
        <v>1</v>
      </c>
      <c r="L13" s="13">
        <v>0</v>
      </c>
      <c r="M13" s="13">
        <v>3</v>
      </c>
      <c r="N13" s="14">
        <v>3</v>
      </c>
      <c r="O13" s="13">
        <v>0</v>
      </c>
      <c r="P13" s="13">
        <v>0</v>
      </c>
      <c r="Q13" s="14">
        <v>0</v>
      </c>
      <c r="R13" s="13">
        <v>0</v>
      </c>
      <c r="S13" s="13">
        <v>0</v>
      </c>
      <c r="T13" s="14">
        <v>0</v>
      </c>
      <c r="U13" s="15">
        <f t="shared" si="0"/>
        <v>303</v>
      </c>
    </row>
    <row r="14" spans="1:31" ht="15" customHeight="1" outlineLevel="1" x14ac:dyDescent="0.2">
      <c r="A14" s="63"/>
      <c r="B14" s="12" t="s">
        <v>15</v>
      </c>
      <c r="C14" s="13">
        <v>24</v>
      </c>
      <c r="D14" s="13">
        <v>51</v>
      </c>
      <c r="E14" s="14">
        <v>75</v>
      </c>
      <c r="F14" s="13">
        <v>5</v>
      </c>
      <c r="G14" s="13">
        <v>10</v>
      </c>
      <c r="H14" s="14">
        <v>15</v>
      </c>
      <c r="I14" s="13">
        <v>1</v>
      </c>
      <c r="J14" s="13">
        <v>0</v>
      </c>
      <c r="K14" s="14">
        <v>1</v>
      </c>
      <c r="L14" s="13">
        <v>0</v>
      </c>
      <c r="M14" s="13">
        <v>1</v>
      </c>
      <c r="N14" s="14">
        <v>1</v>
      </c>
      <c r="O14" s="13">
        <v>0</v>
      </c>
      <c r="P14" s="13">
        <v>0</v>
      </c>
      <c r="Q14" s="14">
        <v>0</v>
      </c>
      <c r="R14" s="13">
        <v>0</v>
      </c>
      <c r="S14" s="13">
        <v>1</v>
      </c>
      <c r="T14" s="14">
        <v>1</v>
      </c>
      <c r="U14" s="15">
        <f t="shared" si="0"/>
        <v>93</v>
      </c>
    </row>
    <row r="15" spans="1:31" ht="15" customHeight="1" outlineLevel="1" x14ac:dyDescent="0.2">
      <c r="A15" s="63"/>
      <c r="B15" s="12" t="s">
        <v>16</v>
      </c>
      <c r="C15" s="13">
        <v>22</v>
      </c>
      <c r="D15" s="13">
        <v>40</v>
      </c>
      <c r="E15" s="14">
        <v>62</v>
      </c>
      <c r="F15" s="13">
        <v>0</v>
      </c>
      <c r="G15" s="13">
        <v>2</v>
      </c>
      <c r="H15" s="14">
        <v>2</v>
      </c>
      <c r="I15" s="13">
        <v>1</v>
      </c>
      <c r="J15" s="13">
        <v>0</v>
      </c>
      <c r="K15" s="14">
        <v>1</v>
      </c>
      <c r="L15" s="13">
        <v>1</v>
      </c>
      <c r="M15" s="13">
        <v>1</v>
      </c>
      <c r="N15" s="14">
        <v>2</v>
      </c>
      <c r="O15" s="13">
        <v>0</v>
      </c>
      <c r="P15" s="13">
        <v>0</v>
      </c>
      <c r="Q15" s="14">
        <v>0</v>
      </c>
      <c r="R15" s="13">
        <v>0</v>
      </c>
      <c r="S15" s="13">
        <v>0</v>
      </c>
      <c r="T15" s="14">
        <v>0</v>
      </c>
      <c r="U15" s="15">
        <f t="shared" si="0"/>
        <v>67</v>
      </c>
    </row>
    <row r="16" spans="1:31" ht="15" customHeight="1" x14ac:dyDescent="0.2">
      <c r="A16" s="63"/>
      <c r="B16" s="16" t="s">
        <v>7</v>
      </c>
      <c r="C16" s="14">
        <f>SUM(C8:C15)</f>
        <v>78</v>
      </c>
      <c r="D16" s="14">
        <f>SUM(D8:D15)</f>
        <v>404</v>
      </c>
      <c r="E16" s="14">
        <f t="shared" ref="E16:T16" si="1">SUM(E8:E15)</f>
        <v>482</v>
      </c>
      <c r="F16" s="14">
        <f t="shared" si="1"/>
        <v>11</v>
      </c>
      <c r="G16" s="14">
        <f>SUM(G8:G15)</f>
        <v>108</v>
      </c>
      <c r="H16" s="14">
        <f t="shared" si="1"/>
        <v>119</v>
      </c>
      <c r="I16" s="14">
        <f t="shared" si="1"/>
        <v>12</v>
      </c>
      <c r="J16" s="14">
        <f>SUM(J8:J15)</f>
        <v>57</v>
      </c>
      <c r="K16" s="14">
        <f t="shared" si="1"/>
        <v>69</v>
      </c>
      <c r="L16" s="14">
        <f t="shared" si="1"/>
        <v>1</v>
      </c>
      <c r="M16" s="14">
        <f>SUM(M8:M15)</f>
        <v>6</v>
      </c>
      <c r="N16" s="14">
        <f t="shared" si="1"/>
        <v>7</v>
      </c>
      <c r="O16" s="14">
        <f t="shared" si="1"/>
        <v>0</v>
      </c>
      <c r="P16" s="14">
        <f>SUM(P8:P15)</f>
        <v>0</v>
      </c>
      <c r="Q16" s="14">
        <f t="shared" si="1"/>
        <v>0</v>
      </c>
      <c r="R16" s="14">
        <f t="shared" si="1"/>
        <v>1</v>
      </c>
      <c r="S16" s="14">
        <f>SUM(S8:S15)</f>
        <v>11</v>
      </c>
      <c r="T16" s="14">
        <f t="shared" si="1"/>
        <v>12</v>
      </c>
      <c r="U16" s="15">
        <f>SUM(U8:U15)</f>
        <v>689</v>
      </c>
    </row>
    <row r="17" spans="1:21" ht="15" customHeight="1" outlineLevel="1" x14ac:dyDescent="0.2">
      <c r="A17" s="63" t="s">
        <v>17</v>
      </c>
      <c r="B17" s="12" t="s">
        <v>18</v>
      </c>
      <c r="C17" s="13">
        <v>79</v>
      </c>
      <c r="D17" s="13">
        <v>90</v>
      </c>
      <c r="E17" s="14">
        <v>169</v>
      </c>
      <c r="F17" s="13">
        <v>23</v>
      </c>
      <c r="G17" s="13">
        <v>21</v>
      </c>
      <c r="H17" s="14">
        <v>44</v>
      </c>
      <c r="I17" s="13">
        <v>1</v>
      </c>
      <c r="J17" s="13">
        <v>8</v>
      </c>
      <c r="K17" s="14">
        <v>9</v>
      </c>
      <c r="L17" s="13">
        <v>0</v>
      </c>
      <c r="M17" s="13">
        <v>4</v>
      </c>
      <c r="N17" s="14">
        <v>4</v>
      </c>
      <c r="O17" s="13">
        <v>1</v>
      </c>
      <c r="P17" s="13">
        <v>1</v>
      </c>
      <c r="Q17" s="14">
        <v>2</v>
      </c>
      <c r="R17" s="13">
        <v>4</v>
      </c>
      <c r="S17" s="13">
        <v>2</v>
      </c>
      <c r="T17" s="14">
        <v>6</v>
      </c>
      <c r="U17" s="15">
        <f t="shared" ref="U17:U22" si="2">T17+Q17+N17+K17+H17+E17</f>
        <v>234</v>
      </c>
    </row>
    <row r="18" spans="1:21" ht="25.5" outlineLevel="1" x14ac:dyDescent="0.2">
      <c r="A18" s="63"/>
      <c r="B18" s="12" t="s">
        <v>19</v>
      </c>
      <c r="C18" s="13">
        <v>45</v>
      </c>
      <c r="D18" s="13">
        <v>31</v>
      </c>
      <c r="E18" s="14">
        <v>76</v>
      </c>
      <c r="F18" s="13">
        <v>1</v>
      </c>
      <c r="G18" s="13">
        <v>2</v>
      </c>
      <c r="H18" s="14">
        <v>3</v>
      </c>
      <c r="I18" s="13">
        <v>0</v>
      </c>
      <c r="J18" s="13">
        <v>0</v>
      </c>
      <c r="K18" s="14">
        <v>0</v>
      </c>
      <c r="L18" s="13">
        <v>2</v>
      </c>
      <c r="M18" s="13">
        <v>0</v>
      </c>
      <c r="N18" s="14">
        <v>2</v>
      </c>
      <c r="O18" s="13">
        <v>0</v>
      </c>
      <c r="P18" s="13">
        <v>0</v>
      </c>
      <c r="Q18" s="14">
        <v>0</v>
      </c>
      <c r="R18" s="13">
        <v>0</v>
      </c>
      <c r="S18" s="13">
        <v>0</v>
      </c>
      <c r="T18" s="14">
        <v>0</v>
      </c>
      <c r="U18" s="15">
        <f t="shared" si="2"/>
        <v>81</v>
      </c>
    </row>
    <row r="19" spans="1:21" ht="15" customHeight="1" outlineLevel="1" x14ac:dyDescent="0.2">
      <c r="A19" s="63"/>
      <c r="B19" s="12" t="s">
        <v>20</v>
      </c>
      <c r="C19" s="13">
        <v>31</v>
      </c>
      <c r="D19" s="13">
        <v>37</v>
      </c>
      <c r="E19" s="14">
        <v>68</v>
      </c>
      <c r="F19" s="13">
        <v>45</v>
      </c>
      <c r="G19" s="13">
        <v>35</v>
      </c>
      <c r="H19" s="14">
        <v>80</v>
      </c>
      <c r="I19" s="13">
        <v>5</v>
      </c>
      <c r="J19" s="13">
        <v>3</v>
      </c>
      <c r="K19" s="14">
        <v>8</v>
      </c>
      <c r="L19" s="13">
        <v>1</v>
      </c>
      <c r="M19" s="13">
        <v>1</v>
      </c>
      <c r="N19" s="14">
        <v>2</v>
      </c>
      <c r="O19" s="13">
        <v>1</v>
      </c>
      <c r="P19" s="13">
        <v>1</v>
      </c>
      <c r="Q19" s="14">
        <v>2</v>
      </c>
      <c r="R19" s="13">
        <v>0</v>
      </c>
      <c r="S19" s="13">
        <v>2</v>
      </c>
      <c r="T19" s="14">
        <v>2</v>
      </c>
      <c r="U19" s="15">
        <f t="shared" si="2"/>
        <v>162</v>
      </c>
    </row>
    <row r="20" spans="1:21" ht="15" customHeight="1" outlineLevel="1" x14ac:dyDescent="0.2">
      <c r="A20" s="63"/>
      <c r="B20" s="12" t="s">
        <v>21</v>
      </c>
      <c r="C20" s="13">
        <v>38</v>
      </c>
      <c r="D20" s="13">
        <v>93</v>
      </c>
      <c r="E20" s="14">
        <v>131</v>
      </c>
      <c r="F20" s="13">
        <v>8</v>
      </c>
      <c r="G20" s="13">
        <v>20</v>
      </c>
      <c r="H20" s="14">
        <v>28</v>
      </c>
      <c r="I20" s="13">
        <v>0</v>
      </c>
      <c r="J20" s="13">
        <v>3</v>
      </c>
      <c r="K20" s="14">
        <v>3</v>
      </c>
      <c r="L20" s="13">
        <v>0</v>
      </c>
      <c r="M20" s="13">
        <v>3</v>
      </c>
      <c r="N20" s="14">
        <v>3</v>
      </c>
      <c r="O20" s="13">
        <v>0</v>
      </c>
      <c r="P20" s="13">
        <v>0</v>
      </c>
      <c r="Q20" s="14">
        <v>0</v>
      </c>
      <c r="R20" s="13">
        <v>0</v>
      </c>
      <c r="S20" s="13">
        <v>0</v>
      </c>
      <c r="T20" s="14">
        <v>0</v>
      </c>
      <c r="U20" s="15">
        <f t="shared" si="2"/>
        <v>165</v>
      </c>
    </row>
    <row r="21" spans="1:21" ht="15" customHeight="1" outlineLevel="1" x14ac:dyDescent="0.2">
      <c r="A21" s="63"/>
      <c r="B21" s="12" t="s">
        <v>22</v>
      </c>
      <c r="C21" s="13">
        <v>22</v>
      </c>
      <c r="D21" s="13">
        <v>53</v>
      </c>
      <c r="E21" s="14">
        <v>75</v>
      </c>
      <c r="F21" s="13">
        <v>7</v>
      </c>
      <c r="G21" s="13">
        <v>7</v>
      </c>
      <c r="H21" s="14">
        <v>14</v>
      </c>
      <c r="I21" s="13">
        <v>0</v>
      </c>
      <c r="J21" s="13">
        <v>0</v>
      </c>
      <c r="K21" s="14">
        <v>0</v>
      </c>
      <c r="L21" s="13">
        <v>0</v>
      </c>
      <c r="M21" s="13">
        <v>1</v>
      </c>
      <c r="N21" s="14">
        <v>1</v>
      </c>
      <c r="O21" s="13">
        <v>0</v>
      </c>
      <c r="P21" s="13">
        <v>0</v>
      </c>
      <c r="Q21" s="14">
        <v>0</v>
      </c>
      <c r="R21" s="13">
        <v>0</v>
      </c>
      <c r="S21" s="13">
        <v>0</v>
      </c>
      <c r="T21" s="14">
        <v>0</v>
      </c>
      <c r="U21" s="15">
        <f t="shared" si="2"/>
        <v>90</v>
      </c>
    </row>
    <row r="22" spans="1:21" ht="15" customHeight="1" outlineLevel="1" x14ac:dyDescent="0.2">
      <c r="A22" s="63"/>
      <c r="B22" s="12" t="s">
        <v>23</v>
      </c>
      <c r="C22" s="13">
        <v>0</v>
      </c>
      <c r="D22" s="13">
        <v>0</v>
      </c>
      <c r="E22" s="14">
        <v>0</v>
      </c>
      <c r="F22" s="13">
        <v>0</v>
      </c>
      <c r="G22" s="13">
        <v>0</v>
      </c>
      <c r="H22" s="14">
        <v>0</v>
      </c>
      <c r="I22" s="13">
        <v>0</v>
      </c>
      <c r="J22" s="13">
        <v>0</v>
      </c>
      <c r="K22" s="14">
        <v>0</v>
      </c>
      <c r="L22" s="13">
        <v>0</v>
      </c>
      <c r="M22" s="13">
        <v>0</v>
      </c>
      <c r="N22" s="14">
        <v>0</v>
      </c>
      <c r="O22" s="13">
        <v>0</v>
      </c>
      <c r="P22" s="13">
        <v>0</v>
      </c>
      <c r="Q22" s="14">
        <v>0</v>
      </c>
      <c r="R22" s="13">
        <v>0</v>
      </c>
      <c r="S22" s="13">
        <v>1</v>
      </c>
      <c r="T22" s="14">
        <v>1</v>
      </c>
      <c r="U22" s="15">
        <f t="shared" si="2"/>
        <v>1</v>
      </c>
    </row>
    <row r="23" spans="1:21" ht="15" customHeight="1" x14ac:dyDescent="0.2">
      <c r="A23" s="63"/>
      <c r="B23" s="16" t="s">
        <v>7</v>
      </c>
      <c r="C23" s="14">
        <f t="shared" ref="C23:T23" si="3">SUM(C17:C22)</f>
        <v>215</v>
      </c>
      <c r="D23" s="14">
        <f>SUM(D17:D22)</f>
        <v>304</v>
      </c>
      <c r="E23" s="14">
        <f t="shared" si="3"/>
        <v>519</v>
      </c>
      <c r="F23" s="14">
        <f t="shared" si="3"/>
        <v>84</v>
      </c>
      <c r="G23" s="14">
        <f>SUM(G17:G22)</f>
        <v>85</v>
      </c>
      <c r="H23" s="14">
        <f t="shared" si="3"/>
        <v>169</v>
      </c>
      <c r="I23" s="14">
        <f t="shared" si="3"/>
        <v>6</v>
      </c>
      <c r="J23" s="14">
        <f>SUM(J17:J22)</f>
        <v>14</v>
      </c>
      <c r="K23" s="14">
        <f t="shared" si="3"/>
        <v>20</v>
      </c>
      <c r="L23" s="14">
        <f t="shared" si="3"/>
        <v>3</v>
      </c>
      <c r="M23" s="14">
        <f>SUM(M17:M22)</f>
        <v>9</v>
      </c>
      <c r="N23" s="14">
        <f t="shared" si="3"/>
        <v>12</v>
      </c>
      <c r="O23" s="14">
        <f t="shared" si="3"/>
        <v>2</v>
      </c>
      <c r="P23" s="14">
        <f>SUM(P17:P22)</f>
        <v>2</v>
      </c>
      <c r="Q23" s="14">
        <f t="shared" si="3"/>
        <v>4</v>
      </c>
      <c r="R23" s="14">
        <f t="shared" si="3"/>
        <v>4</v>
      </c>
      <c r="S23" s="14">
        <f>SUM(S17:S22)</f>
        <v>5</v>
      </c>
      <c r="T23" s="14">
        <f t="shared" si="3"/>
        <v>9</v>
      </c>
      <c r="U23" s="15">
        <f>SUM(U17:U22)</f>
        <v>733</v>
      </c>
    </row>
    <row r="24" spans="1:21" ht="15" customHeight="1" outlineLevel="1" x14ac:dyDescent="0.2">
      <c r="A24" s="63" t="s">
        <v>24</v>
      </c>
      <c r="B24" s="12" t="s">
        <v>25</v>
      </c>
      <c r="C24" s="13">
        <v>48</v>
      </c>
      <c r="D24" s="13">
        <v>22</v>
      </c>
      <c r="E24" s="14">
        <v>70</v>
      </c>
      <c r="F24" s="13">
        <v>6</v>
      </c>
      <c r="G24" s="13">
        <v>5</v>
      </c>
      <c r="H24" s="14">
        <v>11</v>
      </c>
      <c r="I24" s="13">
        <v>0</v>
      </c>
      <c r="J24" s="13">
        <v>0</v>
      </c>
      <c r="K24" s="14">
        <v>0</v>
      </c>
      <c r="L24" s="13">
        <v>2</v>
      </c>
      <c r="M24" s="13">
        <v>0</v>
      </c>
      <c r="N24" s="14">
        <v>2</v>
      </c>
      <c r="O24" s="13">
        <v>0</v>
      </c>
      <c r="P24" s="13">
        <v>0</v>
      </c>
      <c r="Q24" s="14">
        <v>0</v>
      </c>
      <c r="R24" s="13">
        <v>4</v>
      </c>
      <c r="S24" s="13">
        <v>1</v>
      </c>
      <c r="T24" s="14">
        <v>5</v>
      </c>
      <c r="U24" s="15">
        <f t="shared" ref="U24:U30" si="4">T24+Q24+N24+K24+H24+E24</f>
        <v>88</v>
      </c>
    </row>
    <row r="25" spans="1:21" ht="15" customHeight="1" outlineLevel="1" x14ac:dyDescent="0.2">
      <c r="A25" s="63"/>
      <c r="B25" s="12" t="s">
        <v>26</v>
      </c>
      <c r="C25" s="13">
        <v>34</v>
      </c>
      <c r="D25" s="13">
        <v>18</v>
      </c>
      <c r="E25" s="14">
        <v>52</v>
      </c>
      <c r="F25" s="13">
        <v>4</v>
      </c>
      <c r="G25" s="13">
        <v>2</v>
      </c>
      <c r="H25" s="14">
        <v>6</v>
      </c>
      <c r="I25" s="13">
        <v>0</v>
      </c>
      <c r="J25" s="13">
        <v>0</v>
      </c>
      <c r="K25" s="14">
        <v>0</v>
      </c>
      <c r="L25" s="13">
        <v>1</v>
      </c>
      <c r="M25" s="13">
        <v>1</v>
      </c>
      <c r="N25" s="14">
        <v>2</v>
      </c>
      <c r="O25" s="13">
        <v>0</v>
      </c>
      <c r="P25" s="13">
        <v>0</v>
      </c>
      <c r="Q25" s="14">
        <v>0</v>
      </c>
      <c r="R25" s="13">
        <v>2</v>
      </c>
      <c r="S25" s="13">
        <v>1</v>
      </c>
      <c r="T25" s="14">
        <v>3</v>
      </c>
      <c r="U25" s="15">
        <f t="shared" si="4"/>
        <v>63</v>
      </c>
    </row>
    <row r="26" spans="1:21" ht="15" customHeight="1" outlineLevel="1" x14ac:dyDescent="0.2">
      <c r="A26" s="63"/>
      <c r="B26" s="12" t="s">
        <v>27</v>
      </c>
      <c r="C26" s="13">
        <v>32</v>
      </c>
      <c r="D26" s="13">
        <v>28</v>
      </c>
      <c r="E26" s="14">
        <v>60</v>
      </c>
      <c r="F26" s="13">
        <v>1</v>
      </c>
      <c r="G26" s="13">
        <v>1</v>
      </c>
      <c r="H26" s="14">
        <v>2</v>
      </c>
      <c r="I26" s="13">
        <v>1</v>
      </c>
      <c r="J26" s="13">
        <v>1</v>
      </c>
      <c r="K26" s="14">
        <v>2</v>
      </c>
      <c r="L26" s="13">
        <v>0</v>
      </c>
      <c r="M26" s="13">
        <v>0</v>
      </c>
      <c r="N26" s="14">
        <v>0</v>
      </c>
      <c r="O26" s="13">
        <v>0</v>
      </c>
      <c r="P26" s="13">
        <v>0</v>
      </c>
      <c r="Q26" s="14">
        <v>0</v>
      </c>
      <c r="R26" s="13">
        <v>0</v>
      </c>
      <c r="S26" s="13">
        <v>0</v>
      </c>
      <c r="T26" s="14">
        <v>0</v>
      </c>
      <c r="U26" s="15">
        <f t="shared" si="4"/>
        <v>64</v>
      </c>
    </row>
    <row r="27" spans="1:21" ht="15" customHeight="1" outlineLevel="1" x14ac:dyDescent="0.2">
      <c r="A27" s="63"/>
      <c r="B27" s="12" t="s">
        <v>28</v>
      </c>
      <c r="C27" s="13">
        <v>25</v>
      </c>
      <c r="D27" s="13">
        <v>44</v>
      </c>
      <c r="E27" s="14">
        <v>69</v>
      </c>
      <c r="F27" s="13">
        <v>2</v>
      </c>
      <c r="G27" s="13">
        <v>1</v>
      </c>
      <c r="H27" s="14">
        <v>3</v>
      </c>
      <c r="I27" s="13">
        <v>0</v>
      </c>
      <c r="J27" s="13">
        <v>2</v>
      </c>
      <c r="K27" s="14">
        <v>2</v>
      </c>
      <c r="L27" s="13">
        <v>1</v>
      </c>
      <c r="M27" s="13">
        <v>1</v>
      </c>
      <c r="N27" s="14">
        <v>2</v>
      </c>
      <c r="O27" s="13">
        <v>0</v>
      </c>
      <c r="P27" s="13">
        <v>0</v>
      </c>
      <c r="Q27" s="14">
        <v>0</v>
      </c>
      <c r="R27" s="13">
        <v>0</v>
      </c>
      <c r="S27" s="13">
        <v>2</v>
      </c>
      <c r="T27" s="14">
        <v>2</v>
      </c>
      <c r="U27" s="15">
        <f t="shared" si="4"/>
        <v>78</v>
      </c>
    </row>
    <row r="28" spans="1:21" ht="15" customHeight="1" outlineLevel="1" x14ac:dyDescent="0.2">
      <c r="A28" s="63"/>
      <c r="B28" s="12" t="s">
        <v>29</v>
      </c>
      <c r="C28" s="13">
        <v>49</v>
      </c>
      <c r="D28" s="13">
        <v>7</v>
      </c>
      <c r="E28" s="14">
        <v>56</v>
      </c>
      <c r="F28" s="13">
        <v>1</v>
      </c>
      <c r="G28" s="13">
        <v>0</v>
      </c>
      <c r="H28" s="14">
        <v>1</v>
      </c>
      <c r="I28" s="13">
        <v>0</v>
      </c>
      <c r="J28" s="13">
        <v>0</v>
      </c>
      <c r="K28" s="14">
        <v>0</v>
      </c>
      <c r="L28" s="13">
        <v>0</v>
      </c>
      <c r="M28" s="13">
        <v>1</v>
      </c>
      <c r="N28" s="14">
        <v>1</v>
      </c>
      <c r="O28" s="13">
        <v>0</v>
      </c>
      <c r="P28" s="13">
        <v>0</v>
      </c>
      <c r="Q28" s="14">
        <v>0</v>
      </c>
      <c r="R28" s="13">
        <v>0</v>
      </c>
      <c r="S28" s="13">
        <v>0</v>
      </c>
      <c r="T28" s="14">
        <v>0</v>
      </c>
      <c r="U28" s="15">
        <f t="shared" si="4"/>
        <v>58</v>
      </c>
    </row>
    <row r="29" spans="1:21" ht="15" customHeight="1" outlineLevel="1" x14ac:dyDescent="0.2">
      <c r="A29" s="63"/>
      <c r="B29" s="12" t="s">
        <v>30</v>
      </c>
      <c r="C29" s="13">
        <v>42</v>
      </c>
      <c r="D29" s="13">
        <v>10</v>
      </c>
      <c r="E29" s="14">
        <v>52</v>
      </c>
      <c r="F29" s="13">
        <v>3</v>
      </c>
      <c r="G29" s="13">
        <v>1</v>
      </c>
      <c r="H29" s="14">
        <v>4</v>
      </c>
      <c r="I29" s="13">
        <v>0</v>
      </c>
      <c r="J29" s="13">
        <v>0</v>
      </c>
      <c r="K29" s="14">
        <v>0</v>
      </c>
      <c r="L29" s="13">
        <v>2</v>
      </c>
      <c r="M29" s="13">
        <v>0</v>
      </c>
      <c r="N29" s="14">
        <v>2</v>
      </c>
      <c r="O29" s="13">
        <v>0</v>
      </c>
      <c r="P29" s="13">
        <v>0</v>
      </c>
      <c r="Q29" s="14">
        <v>0</v>
      </c>
      <c r="R29" s="13">
        <v>0</v>
      </c>
      <c r="S29" s="13">
        <v>0</v>
      </c>
      <c r="T29" s="14">
        <v>0</v>
      </c>
      <c r="U29" s="15">
        <f t="shared" si="4"/>
        <v>58</v>
      </c>
    </row>
    <row r="30" spans="1:21" ht="15" customHeight="1" outlineLevel="1" x14ac:dyDescent="0.2">
      <c r="A30" s="63"/>
      <c r="B30" s="12" t="s">
        <v>31</v>
      </c>
      <c r="C30" s="13">
        <v>43</v>
      </c>
      <c r="D30" s="13">
        <v>16</v>
      </c>
      <c r="E30" s="14">
        <v>59</v>
      </c>
      <c r="F30" s="13">
        <v>4</v>
      </c>
      <c r="G30" s="13">
        <v>2</v>
      </c>
      <c r="H30" s="14">
        <v>6</v>
      </c>
      <c r="I30" s="13">
        <v>1</v>
      </c>
      <c r="J30" s="13">
        <v>0</v>
      </c>
      <c r="K30" s="14">
        <v>1</v>
      </c>
      <c r="L30" s="13">
        <v>1</v>
      </c>
      <c r="M30" s="13">
        <v>0</v>
      </c>
      <c r="N30" s="14">
        <v>1</v>
      </c>
      <c r="O30" s="13">
        <v>0</v>
      </c>
      <c r="P30" s="13">
        <v>0</v>
      </c>
      <c r="Q30" s="14">
        <v>0</v>
      </c>
      <c r="R30" s="13">
        <v>0</v>
      </c>
      <c r="S30" s="13">
        <v>0</v>
      </c>
      <c r="T30" s="14">
        <v>0</v>
      </c>
      <c r="U30" s="15">
        <f t="shared" si="4"/>
        <v>67</v>
      </c>
    </row>
    <row r="31" spans="1:21" ht="15" customHeight="1" x14ac:dyDescent="0.2">
      <c r="A31" s="63"/>
      <c r="B31" s="16" t="s">
        <v>7</v>
      </c>
      <c r="C31" s="14">
        <f t="shared" ref="C31:T31" si="5">SUM(C24:C30)</f>
        <v>273</v>
      </c>
      <c r="D31" s="14">
        <f>SUM(D24:D30)</f>
        <v>145</v>
      </c>
      <c r="E31" s="14">
        <f t="shared" si="5"/>
        <v>418</v>
      </c>
      <c r="F31" s="14">
        <f t="shared" si="5"/>
        <v>21</v>
      </c>
      <c r="G31" s="14">
        <f>SUM(G24:G30)</f>
        <v>12</v>
      </c>
      <c r="H31" s="14">
        <f t="shared" si="5"/>
        <v>33</v>
      </c>
      <c r="I31" s="14">
        <f t="shared" si="5"/>
        <v>2</v>
      </c>
      <c r="J31" s="14">
        <f>SUM(J24:J30)</f>
        <v>3</v>
      </c>
      <c r="K31" s="14">
        <f t="shared" si="5"/>
        <v>5</v>
      </c>
      <c r="L31" s="14">
        <f t="shared" si="5"/>
        <v>7</v>
      </c>
      <c r="M31" s="14">
        <f>SUM(M24:M30)</f>
        <v>3</v>
      </c>
      <c r="N31" s="14">
        <f t="shared" si="5"/>
        <v>10</v>
      </c>
      <c r="O31" s="14">
        <f t="shared" si="5"/>
        <v>0</v>
      </c>
      <c r="P31" s="14">
        <f>SUM(P24:P30)</f>
        <v>0</v>
      </c>
      <c r="Q31" s="14">
        <f t="shared" si="5"/>
        <v>0</v>
      </c>
      <c r="R31" s="14">
        <f t="shared" si="5"/>
        <v>6</v>
      </c>
      <c r="S31" s="14">
        <f>SUM(S24:S30)</f>
        <v>4</v>
      </c>
      <c r="T31" s="14">
        <f t="shared" si="5"/>
        <v>10</v>
      </c>
      <c r="U31" s="15">
        <f>SUM(U24:U30)</f>
        <v>476</v>
      </c>
    </row>
    <row r="32" spans="1:21" ht="15" customHeight="1" outlineLevel="1" x14ac:dyDescent="0.2">
      <c r="A32" s="63" t="s">
        <v>32</v>
      </c>
      <c r="B32" s="12" t="s">
        <v>33</v>
      </c>
      <c r="C32" s="13">
        <v>38</v>
      </c>
      <c r="D32" s="13">
        <v>39</v>
      </c>
      <c r="E32" s="14">
        <v>77</v>
      </c>
      <c r="F32" s="13">
        <v>8</v>
      </c>
      <c r="G32" s="13">
        <v>6</v>
      </c>
      <c r="H32" s="14">
        <v>14</v>
      </c>
      <c r="I32" s="13">
        <v>0</v>
      </c>
      <c r="J32" s="13">
        <v>0</v>
      </c>
      <c r="K32" s="14">
        <v>0</v>
      </c>
      <c r="L32" s="13">
        <v>3</v>
      </c>
      <c r="M32" s="13">
        <v>1</v>
      </c>
      <c r="N32" s="14">
        <v>4</v>
      </c>
      <c r="O32" s="13">
        <v>0</v>
      </c>
      <c r="P32" s="13">
        <v>0</v>
      </c>
      <c r="Q32" s="14">
        <v>0</v>
      </c>
      <c r="R32" s="13">
        <v>0</v>
      </c>
      <c r="S32" s="13">
        <v>1</v>
      </c>
      <c r="T32" s="14">
        <v>1</v>
      </c>
      <c r="U32" s="15">
        <f t="shared" ref="U32:U40" si="6">T32+Q32+N32+K32+H32+E32</f>
        <v>96</v>
      </c>
    </row>
    <row r="33" spans="1:21" ht="15" customHeight="1" outlineLevel="1" x14ac:dyDescent="0.2">
      <c r="A33" s="63"/>
      <c r="B33" s="12" t="s">
        <v>34</v>
      </c>
      <c r="C33" s="13">
        <v>11</v>
      </c>
      <c r="D33" s="13">
        <v>22</v>
      </c>
      <c r="E33" s="14">
        <v>33</v>
      </c>
      <c r="F33" s="13">
        <v>1</v>
      </c>
      <c r="G33" s="13">
        <v>4</v>
      </c>
      <c r="H33" s="14">
        <v>5</v>
      </c>
      <c r="I33" s="13">
        <v>8</v>
      </c>
      <c r="J33" s="13">
        <v>3</v>
      </c>
      <c r="K33" s="14">
        <v>11</v>
      </c>
      <c r="L33" s="13">
        <v>1</v>
      </c>
      <c r="M33" s="13">
        <v>1</v>
      </c>
      <c r="N33" s="14">
        <v>2</v>
      </c>
      <c r="O33" s="13">
        <v>0</v>
      </c>
      <c r="P33" s="13">
        <v>0</v>
      </c>
      <c r="Q33" s="14">
        <v>0</v>
      </c>
      <c r="R33" s="13">
        <v>0</v>
      </c>
      <c r="S33" s="13">
        <v>0</v>
      </c>
      <c r="T33" s="14">
        <v>0</v>
      </c>
      <c r="U33" s="15">
        <f t="shared" si="6"/>
        <v>51</v>
      </c>
    </row>
    <row r="34" spans="1:21" ht="15" customHeight="1" outlineLevel="1" x14ac:dyDescent="0.2">
      <c r="A34" s="63"/>
      <c r="B34" s="12" t="s">
        <v>35</v>
      </c>
      <c r="C34" s="13">
        <v>14</v>
      </c>
      <c r="D34" s="13">
        <v>52</v>
      </c>
      <c r="E34" s="14">
        <v>66</v>
      </c>
      <c r="F34" s="13">
        <v>0</v>
      </c>
      <c r="G34" s="13">
        <v>0</v>
      </c>
      <c r="H34" s="14">
        <v>0</v>
      </c>
      <c r="I34" s="13">
        <v>0</v>
      </c>
      <c r="J34" s="13">
        <v>1</v>
      </c>
      <c r="K34" s="14">
        <v>1</v>
      </c>
      <c r="L34" s="13">
        <v>0</v>
      </c>
      <c r="M34" s="13">
        <v>2</v>
      </c>
      <c r="N34" s="14">
        <v>2</v>
      </c>
      <c r="O34" s="13">
        <v>0</v>
      </c>
      <c r="P34" s="13">
        <v>0</v>
      </c>
      <c r="Q34" s="14">
        <v>0</v>
      </c>
      <c r="R34" s="13">
        <v>0</v>
      </c>
      <c r="S34" s="13">
        <v>0</v>
      </c>
      <c r="T34" s="14">
        <v>0</v>
      </c>
      <c r="U34" s="15">
        <f t="shared" si="6"/>
        <v>69</v>
      </c>
    </row>
    <row r="35" spans="1:21" ht="15" customHeight="1" outlineLevel="1" x14ac:dyDescent="0.2">
      <c r="A35" s="63"/>
      <c r="B35" s="12" t="s">
        <v>36</v>
      </c>
      <c r="C35" s="13">
        <v>5</v>
      </c>
      <c r="D35" s="13">
        <v>17</v>
      </c>
      <c r="E35" s="14">
        <v>22</v>
      </c>
      <c r="F35" s="13">
        <v>0</v>
      </c>
      <c r="G35" s="13">
        <v>0</v>
      </c>
      <c r="H35" s="14">
        <v>0</v>
      </c>
      <c r="I35" s="13">
        <v>0</v>
      </c>
      <c r="J35" s="13">
        <v>0</v>
      </c>
      <c r="K35" s="14">
        <v>0</v>
      </c>
      <c r="L35" s="13">
        <v>0</v>
      </c>
      <c r="M35" s="13">
        <v>0</v>
      </c>
      <c r="N35" s="14">
        <v>0</v>
      </c>
      <c r="O35" s="13">
        <v>0</v>
      </c>
      <c r="P35" s="13">
        <v>0</v>
      </c>
      <c r="Q35" s="14">
        <v>0</v>
      </c>
      <c r="R35" s="13">
        <v>0</v>
      </c>
      <c r="S35" s="13">
        <v>0</v>
      </c>
      <c r="T35" s="14">
        <v>0</v>
      </c>
      <c r="U35" s="15">
        <f t="shared" si="6"/>
        <v>22</v>
      </c>
    </row>
    <row r="36" spans="1:21" ht="15" customHeight="1" outlineLevel="1" x14ac:dyDescent="0.2">
      <c r="A36" s="63"/>
      <c r="B36" s="12" t="s">
        <v>37</v>
      </c>
      <c r="C36" s="13">
        <v>4</v>
      </c>
      <c r="D36" s="13">
        <v>17</v>
      </c>
      <c r="E36" s="14">
        <v>21</v>
      </c>
      <c r="F36" s="13">
        <v>0</v>
      </c>
      <c r="G36" s="13">
        <v>0</v>
      </c>
      <c r="H36" s="14">
        <v>0</v>
      </c>
      <c r="I36" s="13">
        <v>0</v>
      </c>
      <c r="J36" s="13">
        <v>0</v>
      </c>
      <c r="K36" s="14">
        <v>0</v>
      </c>
      <c r="L36" s="13">
        <v>0</v>
      </c>
      <c r="M36" s="13">
        <v>0</v>
      </c>
      <c r="N36" s="14">
        <v>0</v>
      </c>
      <c r="O36" s="13">
        <v>0</v>
      </c>
      <c r="P36" s="13">
        <v>0</v>
      </c>
      <c r="Q36" s="14">
        <v>0</v>
      </c>
      <c r="R36" s="13">
        <v>0</v>
      </c>
      <c r="S36" s="13">
        <v>0</v>
      </c>
      <c r="T36" s="14">
        <v>0</v>
      </c>
      <c r="U36" s="15">
        <f t="shared" si="6"/>
        <v>21</v>
      </c>
    </row>
    <row r="37" spans="1:21" ht="15" customHeight="1" outlineLevel="1" x14ac:dyDescent="0.2">
      <c r="A37" s="63"/>
      <c r="B37" s="12" t="s">
        <v>38</v>
      </c>
      <c r="C37" s="13">
        <v>19</v>
      </c>
      <c r="D37" s="13">
        <v>49</v>
      </c>
      <c r="E37" s="14">
        <v>68</v>
      </c>
      <c r="F37" s="13">
        <v>2</v>
      </c>
      <c r="G37" s="13">
        <v>6</v>
      </c>
      <c r="H37" s="14">
        <v>8</v>
      </c>
      <c r="I37" s="13">
        <v>0</v>
      </c>
      <c r="J37" s="13">
        <v>0</v>
      </c>
      <c r="K37" s="14">
        <v>0</v>
      </c>
      <c r="L37" s="13">
        <v>0</v>
      </c>
      <c r="M37" s="13">
        <v>1</v>
      </c>
      <c r="N37" s="14">
        <v>1</v>
      </c>
      <c r="O37" s="13">
        <v>0</v>
      </c>
      <c r="P37" s="13">
        <v>0</v>
      </c>
      <c r="Q37" s="14">
        <v>0</v>
      </c>
      <c r="R37" s="13">
        <v>0</v>
      </c>
      <c r="S37" s="13">
        <v>0</v>
      </c>
      <c r="T37" s="14">
        <v>0</v>
      </c>
      <c r="U37" s="15">
        <f t="shared" si="6"/>
        <v>77</v>
      </c>
    </row>
    <row r="38" spans="1:21" ht="15" customHeight="1" outlineLevel="1" x14ac:dyDescent="0.2">
      <c r="A38" s="63"/>
      <c r="B38" s="12" t="s">
        <v>39</v>
      </c>
      <c r="C38" s="13">
        <v>14</v>
      </c>
      <c r="D38" s="13">
        <v>58</v>
      </c>
      <c r="E38" s="14">
        <v>72</v>
      </c>
      <c r="F38" s="13">
        <v>1</v>
      </c>
      <c r="G38" s="13">
        <v>5</v>
      </c>
      <c r="H38" s="14">
        <v>6</v>
      </c>
      <c r="I38" s="13">
        <v>0</v>
      </c>
      <c r="J38" s="13">
        <v>1</v>
      </c>
      <c r="K38" s="14">
        <v>1</v>
      </c>
      <c r="L38" s="13">
        <v>0</v>
      </c>
      <c r="M38" s="13">
        <v>1</v>
      </c>
      <c r="N38" s="14">
        <v>1</v>
      </c>
      <c r="O38" s="13">
        <v>0</v>
      </c>
      <c r="P38" s="13">
        <v>0</v>
      </c>
      <c r="Q38" s="14">
        <v>0</v>
      </c>
      <c r="R38" s="13">
        <v>0</v>
      </c>
      <c r="S38" s="13">
        <v>0</v>
      </c>
      <c r="T38" s="14">
        <v>0</v>
      </c>
      <c r="U38" s="15">
        <f t="shared" si="6"/>
        <v>80</v>
      </c>
    </row>
    <row r="39" spans="1:21" ht="15" customHeight="1" outlineLevel="1" x14ac:dyDescent="0.2">
      <c r="A39" s="63"/>
      <c r="B39" s="12" t="s">
        <v>40</v>
      </c>
      <c r="C39" s="13">
        <v>32</v>
      </c>
      <c r="D39" s="13">
        <v>47</v>
      </c>
      <c r="E39" s="14">
        <v>79</v>
      </c>
      <c r="F39" s="13">
        <v>1</v>
      </c>
      <c r="G39" s="13">
        <v>0</v>
      </c>
      <c r="H39" s="14">
        <v>1</v>
      </c>
      <c r="I39" s="13">
        <v>0</v>
      </c>
      <c r="J39" s="13">
        <v>0</v>
      </c>
      <c r="K39" s="14">
        <v>0</v>
      </c>
      <c r="L39" s="13">
        <v>0</v>
      </c>
      <c r="M39" s="13">
        <v>1</v>
      </c>
      <c r="N39" s="14">
        <v>1</v>
      </c>
      <c r="O39" s="13">
        <v>0</v>
      </c>
      <c r="P39" s="13">
        <v>0</v>
      </c>
      <c r="Q39" s="14">
        <v>0</v>
      </c>
      <c r="R39" s="13">
        <v>0</v>
      </c>
      <c r="S39" s="13">
        <v>0</v>
      </c>
      <c r="T39" s="14">
        <v>0</v>
      </c>
      <c r="U39" s="15">
        <f t="shared" si="6"/>
        <v>81</v>
      </c>
    </row>
    <row r="40" spans="1:21" ht="15" customHeight="1" outlineLevel="1" x14ac:dyDescent="0.2">
      <c r="A40" s="63"/>
      <c r="B40" s="12" t="s">
        <v>41</v>
      </c>
      <c r="C40" s="13">
        <v>47</v>
      </c>
      <c r="D40" s="13">
        <v>67</v>
      </c>
      <c r="E40" s="14">
        <v>114</v>
      </c>
      <c r="F40" s="13">
        <v>5</v>
      </c>
      <c r="G40" s="13">
        <v>2</v>
      </c>
      <c r="H40" s="14">
        <v>7</v>
      </c>
      <c r="I40" s="13">
        <v>0</v>
      </c>
      <c r="J40" s="13">
        <v>0</v>
      </c>
      <c r="K40" s="14">
        <v>0</v>
      </c>
      <c r="L40" s="13">
        <v>0</v>
      </c>
      <c r="M40" s="13">
        <v>0</v>
      </c>
      <c r="N40" s="14">
        <v>0</v>
      </c>
      <c r="O40" s="13">
        <v>0</v>
      </c>
      <c r="P40" s="13">
        <v>0</v>
      </c>
      <c r="Q40" s="14">
        <v>0</v>
      </c>
      <c r="R40" s="13">
        <v>0</v>
      </c>
      <c r="S40" s="13">
        <v>0</v>
      </c>
      <c r="T40" s="14">
        <v>0</v>
      </c>
      <c r="U40" s="15">
        <f t="shared" si="6"/>
        <v>121</v>
      </c>
    </row>
    <row r="41" spans="1:21" ht="15" customHeight="1" x14ac:dyDescent="0.2">
      <c r="A41" s="63"/>
      <c r="B41" s="16" t="s">
        <v>7</v>
      </c>
      <c r="C41" s="14">
        <f t="shared" ref="C41:T41" si="7">SUM(C32:C40)</f>
        <v>184</v>
      </c>
      <c r="D41" s="14">
        <f>SUM(D32:D40)</f>
        <v>368</v>
      </c>
      <c r="E41" s="14">
        <f t="shared" si="7"/>
        <v>552</v>
      </c>
      <c r="F41" s="14">
        <f t="shared" si="7"/>
        <v>18</v>
      </c>
      <c r="G41" s="14">
        <f>SUM(G32:G40)</f>
        <v>23</v>
      </c>
      <c r="H41" s="14">
        <f t="shared" si="7"/>
        <v>41</v>
      </c>
      <c r="I41" s="14">
        <f t="shared" si="7"/>
        <v>8</v>
      </c>
      <c r="J41" s="14">
        <f>SUM(J32:J40)</f>
        <v>5</v>
      </c>
      <c r="K41" s="14">
        <f t="shared" si="7"/>
        <v>13</v>
      </c>
      <c r="L41" s="14">
        <f t="shared" si="7"/>
        <v>4</v>
      </c>
      <c r="M41" s="14">
        <f>SUM(M32:M40)</f>
        <v>7</v>
      </c>
      <c r="N41" s="14">
        <f t="shared" si="7"/>
        <v>11</v>
      </c>
      <c r="O41" s="14">
        <f t="shared" si="7"/>
        <v>0</v>
      </c>
      <c r="P41" s="14">
        <f>SUM(P32:P40)</f>
        <v>0</v>
      </c>
      <c r="Q41" s="14">
        <f t="shared" si="7"/>
        <v>0</v>
      </c>
      <c r="R41" s="14">
        <f t="shared" si="7"/>
        <v>0</v>
      </c>
      <c r="S41" s="14">
        <f>SUM(S32:S40)</f>
        <v>1</v>
      </c>
      <c r="T41" s="14">
        <f t="shared" si="7"/>
        <v>1</v>
      </c>
      <c r="U41" s="15">
        <f>SUM(U32:U40)</f>
        <v>618</v>
      </c>
    </row>
    <row r="42" spans="1:21" ht="15" customHeight="1" outlineLevel="1" x14ac:dyDescent="0.2">
      <c r="A42" s="63" t="s">
        <v>42</v>
      </c>
      <c r="B42" s="12" t="s">
        <v>43</v>
      </c>
      <c r="C42" s="13">
        <v>33</v>
      </c>
      <c r="D42" s="13">
        <v>2</v>
      </c>
      <c r="E42" s="14">
        <v>35</v>
      </c>
      <c r="F42" s="13">
        <v>112</v>
      </c>
      <c r="G42" s="13">
        <v>4</v>
      </c>
      <c r="H42" s="14">
        <v>116</v>
      </c>
      <c r="I42" s="13">
        <v>2</v>
      </c>
      <c r="J42" s="13">
        <v>0</v>
      </c>
      <c r="K42" s="14">
        <v>2</v>
      </c>
      <c r="L42" s="13">
        <v>3</v>
      </c>
      <c r="M42" s="13">
        <v>1</v>
      </c>
      <c r="N42" s="14">
        <v>4</v>
      </c>
      <c r="O42" s="13">
        <v>0</v>
      </c>
      <c r="P42" s="13">
        <v>0</v>
      </c>
      <c r="Q42" s="14">
        <v>0</v>
      </c>
      <c r="R42" s="13">
        <v>2</v>
      </c>
      <c r="S42" s="13">
        <v>0</v>
      </c>
      <c r="T42" s="14">
        <v>2</v>
      </c>
      <c r="U42" s="15">
        <f>T42+Q42+N42+K42+H42+E42</f>
        <v>159</v>
      </c>
    </row>
    <row r="43" spans="1:21" ht="15" customHeight="1" outlineLevel="1" x14ac:dyDescent="0.2">
      <c r="A43" s="63"/>
      <c r="B43" s="12" t="s">
        <v>44</v>
      </c>
      <c r="C43" s="13">
        <v>119</v>
      </c>
      <c r="D43" s="13">
        <v>20</v>
      </c>
      <c r="E43" s="14">
        <v>139</v>
      </c>
      <c r="F43" s="13">
        <v>65</v>
      </c>
      <c r="G43" s="13">
        <v>18</v>
      </c>
      <c r="H43" s="14">
        <v>83</v>
      </c>
      <c r="I43" s="13">
        <v>5</v>
      </c>
      <c r="J43" s="13">
        <v>0</v>
      </c>
      <c r="K43" s="14">
        <v>5</v>
      </c>
      <c r="L43" s="13">
        <v>3</v>
      </c>
      <c r="M43" s="13">
        <v>3</v>
      </c>
      <c r="N43" s="14">
        <v>6</v>
      </c>
      <c r="O43" s="13">
        <v>0</v>
      </c>
      <c r="P43" s="13">
        <v>0</v>
      </c>
      <c r="Q43" s="14">
        <v>0</v>
      </c>
      <c r="R43" s="13">
        <v>6</v>
      </c>
      <c r="S43" s="13">
        <v>2</v>
      </c>
      <c r="T43" s="14">
        <v>8</v>
      </c>
      <c r="U43" s="15">
        <f>T43+Q43+N43+K43+H43+E43</f>
        <v>241</v>
      </c>
    </row>
    <row r="44" spans="1:21" ht="15" customHeight="1" outlineLevel="1" x14ac:dyDescent="0.2">
      <c r="A44" s="63"/>
      <c r="B44" s="12" t="s">
        <v>45</v>
      </c>
      <c r="C44" s="13">
        <v>53</v>
      </c>
      <c r="D44" s="13">
        <v>9</v>
      </c>
      <c r="E44" s="14">
        <v>62</v>
      </c>
      <c r="F44" s="13">
        <v>11</v>
      </c>
      <c r="G44" s="13">
        <v>0</v>
      </c>
      <c r="H44" s="14">
        <v>11</v>
      </c>
      <c r="I44" s="13">
        <v>0</v>
      </c>
      <c r="J44" s="13">
        <v>1</v>
      </c>
      <c r="K44" s="14">
        <v>1</v>
      </c>
      <c r="L44" s="13">
        <v>1</v>
      </c>
      <c r="M44" s="13">
        <v>0</v>
      </c>
      <c r="N44" s="14">
        <v>1</v>
      </c>
      <c r="O44" s="13">
        <v>0</v>
      </c>
      <c r="P44" s="13">
        <v>0</v>
      </c>
      <c r="Q44" s="14">
        <v>0</v>
      </c>
      <c r="R44" s="13">
        <v>0</v>
      </c>
      <c r="S44" s="13">
        <v>0</v>
      </c>
      <c r="T44" s="14">
        <v>0</v>
      </c>
      <c r="U44" s="15">
        <f>T44+Q44+N44+K44+H44+E44</f>
        <v>75</v>
      </c>
    </row>
    <row r="45" spans="1:21" ht="15" customHeight="1" outlineLevel="1" x14ac:dyDescent="0.2">
      <c r="A45" s="63"/>
      <c r="B45" s="12" t="s">
        <v>46</v>
      </c>
      <c r="C45" s="13">
        <v>34</v>
      </c>
      <c r="D45" s="13">
        <v>1</v>
      </c>
      <c r="E45" s="14">
        <v>35</v>
      </c>
      <c r="F45" s="13">
        <v>37</v>
      </c>
      <c r="G45" s="13">
        <v>6</v>
      </c>
      <c r="H45" s="14">
        <v>43</v>
      </c>
      <c r="I45" s="13">
        <v>0</v>
      </c>
      <c r="J45" s="13">
        <v>1</v>
      </c>
      <c r="K45" s="14">
        <v>1</v>
      </c>
      <c r="L45" s="13">
        <v>0</v>
      </c>
      <c r="M45" s="13">
        <v>1</v>
      </c>
      <c r="N45" s="14">
        <v>1</v>
      </c>
      <c r="O45" s="13">
        <v>0</v>
      </c>
      <c r="P45" s="13">
        <v>0</v>
      </c>
      <c r="Q45" s="14">
        <v>0</v>
      </c>
      <c r="R45" s="13">
        <v>1</v>
      </c>
      <c r="S45" s="13">
        <v>1</v>
      </c>
      <c r="T45" s="14">
        <v>2</v>
      </c>
      <c r="U45" s="15">
        <f>T45+Q45+N45+K45+H45+E45</f>
        <v>82</v>
      </c>
    </row>
    <row r="46" spans="1:21" ht="15" customHeight="1" outlineLevel="1" x14ac:dyDescent="0.2">
      <c r="A46" s="63"/>
      <c r="B46" s="12" t="s">
        <v>47</v>
      </c>
      <c r="C46" s="13">
        <v>43</v>
      </c>
      <c r="D46" s="13">
        <v>7</v>
      </c>
      <c r="E46" s="14">
        <v>50</v>
      </c>
      <c r="F46" s="13">
        <v>17</v>
      </c>
      <c r="G46" s="13">
        <v>4</v>
      </c>
      <c r="H46" s="14">
        <v>21</v>
      </c>
      <c r="I46" s="13">
        <v>0</v>
      </c>
      <c r="J46" s="13">
        <v>0</v>
      </c>
      <c r="K46" s="14">
        <v>0</v>
      </c>
      <c r="L46" s="13">
        <v>2</v>
      </c>
      <c r="M46" s="13">
        <v>0</v>
      </c>
      <c r="N46" s="14">
        <v>2</v>
      </c>
      <c r="O46" s="13">
        <v>0</v>
      </c>
      <c r="P46" s="13">
        <v>0</v>
      </c>
      <c r="Q46" s="14">
        <v>0</v>
      </c>
      <c r="R46" s="13">
        <v>1</v>
      </c>
      <c r="S46" s="13">
        <v>0</v>
      </c>
      <c r="T46" s="14">
        <v>1</v>
      </c>
      <c r="U46" s="15">
        <f>T46+Q46+N46+K46+H46+E46</f>
        <v>74</v>
      </c>
    </row>
    <row r="47" spans="1:21" ht="15" customHeight="1" x14ac:dyDescent="0.2">
      <c r="A47" s="63"/>
      <c r="B47" s="16" t="s">
        <v>7</v>
      </c>
      <c r="C47" s="14">
        <f t="shared" ref="C47:T47" si="8">SUM(C42:C46)</f>
        <v>282</v>
      </c>
      <c r="D47" s="14">
        <f>SUM(D42:D46)</f>
        <v>39</v>
      </c>
      <c r="E47" s="14">
        <f t="shared" si="8"/>
        <v>321</v>
      </c>
      <c r="F47" s="14">
        <f t="shared" si="8"/>
        <v>242</v>
      </c>
      <c r="G47" s="14">
        <f>SUM(G42:G46)</f>
        <v>32</v>
      </c>
      <c r="H47" s="14">
        <f t="shared" si="8"/>
        <v>274</v>
      </c>
      <c r="I47" s="14">
        <f t="shared" si="8"/>
        <v>7</v>
      </c>
      <c r="J47" s="14">
        <f>SUM(J42:J46)</f>
        <v>2</v>
      </c>
      <c r="K47" s="14">
        <f t="shared" si="8"/>
        <v>9</v>
      </c>
      <c r="L47" s="14">
        <f t="shared" si="8"/>
        <v>9</v>
      </c>
      <c r="M47" s="14">
        <f>SUM(M42:M46)</f>
        <v>5</v>
      </c>
      <c r="N47" s="14">
        <f t="shared" si="8"/>
        <v>14</v>
      </c>
      <c r="O47" s="14">
        <f t="shared" si="8"/>
        <v>0</v>
      </c>
      <c r="P47" s="14">
        <f>SUM(P42:P46)</f>
        <v>0</v>
      </c>
      <c r="Q47" s="14">
        <f t="shared" si="8"/>
        <v>0</v>
      </c>
      <c r="R47" s="14">
        <f t="shared" si="8"/>
        <v>10</v>
      </c>
      <c r="S47" s="14">
        <f>SUM(S42:S46)</f>
        <v>3</v>
      </c>
      <c r="T47" s="14">
        <f t="shared" si="8"/>
        <v>13</v>
      </c>
      <c r="U47" s="15">
        <f>SUM(U42:U46)</f>
        <v>631</v>
      </c>
    </row>
    <row r="48" spans="1:21" ht="15" customHeight="1" outlineLevel="1" x14ac:dyDescent="0.2">
      <c r="A48" s="63" t="s">
        <v>48</v>
      </c>
      <c r="B48" s="12" t="s">
        <v>49</v>
      </c>
      <c r="C48" s="13">
        <v>46</v>
      </c>
      <c r="D48" s="13">
        <v>21</v>
      </c>
      <c r="E48" s="14">
        <v>67</v>
      </c>
      <c r="F48" s="13">
        <v>10</v>
      </c>
      <c r="G48" s="13">
        <v>3</v>
      </c>
      <c r="H48" s="14">
        <v>13</v>
      </c>
      <c r="I48" s="13">
        <v>1</v>
      </c>
      <c r="J48" s="13">
        <v>0</v>
      </c>
      <c r="K48" s="14">
        <v>1</v>
      </c>
      <c r="L48" s="13">
        <v>1</v>
      </c>
      <c r="M48" s="13">
        <v>3</v>
      </c>
      <c r="N48" s="14">
        <v>4</v>
      </c>
      <c r="O48" s="13">
        <v>0</v>
      </c>
      <c r="P48" s="13">
        <v>0</v>
      </c>
      <c r="Q48" s="14">
        <v>0</v>
      </c>
      <c r="R48" s="13">
        <v>2</v>
      </c>
      <c r="S48" s="13">
        <v>2</v>
      </c>
      <c r="T48" s="14">
        <v>4</v>
      </c>
      <c r="U48" s="15">
        <f>T48+Q48+N48+K48+H48+E48</f>
        <v>89</v>
      </c>
    </row>
    <row r="49" spans="1:21" ht="15" customHeight="1" outlineLevel="1" x14ac:dyDescent="0.2">
      <c r="A49" s="63"/>
      <c r="B49" s="12" t="s">
        <v>50</v>
      </c>
      <c r="C49" s="13">
        <v>178</v>
      </c>
      <c r="D49" s="13">
        <v>75</v>
      </c>
      <c r="E49" s="14">
        <v>253</v>
      </c>
      <c r="F49" s="13">
        <v>14</v>
      </c>
      <c r="G49" s="13">
        <v>12</v>
      </c>
      <c r="H49" s="14">
        <v>26</v>
      </c>
      <c r="I49" s="13">
        <v>0</v>
      </c>
      <c r="J49" s="13">
        <v>4</v>
      </c>
      <c r="K49" s="14">
        <v>4</v>
      </c>
      <c r="L49" s="13">
        <v>3</v>
      </c>
      <c r="M49" s="13">
        <v>4</v>
      </c>
      <c r="N49" s="14">
        <v>7</v>
      </c>
      <c r="O49" s="13">
        <v>0</v>
      </c>
      <c r="P49" s="13">
        <v>0</v>
      </c>
      <c r="Q49" s="14">
        <v>0</v>
      </c>
      <c r="R49" s="13">
        <v>7</v>
      </c>
      <c r="S49" s="13">
        <v>4</v>
      </c>
      <c r="T49" s="14">
        <v>11</v>
      </c>
      <c r="U49" s="15">
        <f>T49+Q49+N49+K49+H49+E49</f>
        <v>301</v>
      </c>
    </row>
    <row r="50" spans="1:21" ht="15" customHeight="1" outlineLevel="1" x14ac:dyDescent="0.2">
      <c r="A50" s="63"/>
      <c r="B50" s="12" t="s">
        <v>51</v>
      </c>
      <c r="C50" s="13">
        <v>49</v>
      </c>
      <c r="D50" s="13">
        <v>7</v>
      </c>
      <c r="E50" s="14">
        <v>56</v>
      </c>
      <c r="F50" s="13">
        <v>11</v>
      </c>
      <c r="G50" s="13">
        <v>7</v>
      </c>
      <c r="H50" s="14">
        <v>18</v>
      </c>
      <c r="I50" s="13">
        <v>1</v>
      </c>
      <c r="J50" s="13">
        <v>0</v>
      </c>
      <c r="K50" s="14">
        <v>1</v>
      </c>
      <c r="L50" s="13">
        <v>0</v>
      </c>
      <c r="M50" s="13">
        <v>4</v>
      </c>
      <c r="N50" s="14">
        <v>4</v>
      </c>
      <c r="O50" s="13">
        <v>0</v>
      </c>
      <c r="P50" s="13">
        <v>1</v>
      </c>
      <c r="Q50" s="14">
        <v>1</v>
      </c>
      <c r="R50" s="13">
        <v>3</v>
      </c>
      <c r="S50" s="13">
        <v>1</v>
      </c>
      <c r="T50" s="14">
        <v>4</v>
      </c>
      <c r="U50" s="15">
        <f>T50+Q50+N50+K50+H50+E50</f>
        <v>84</v>
      </c>
    </row>
    <row r="51" spans="1:21" ht="15" customHeight="1" x14ac:dyDescent="0.2">
      <c r="A51" s="63"/>
      <c r="B51" s="16" t="s">
        <v>7</v>
      </c>
      <c r="C51" s="14">
        <f t="shared" ref="C51:T51" si="9">SUM(C48:C50)</f>
        <v>273</v>
      </c>
      <c r="D51" s="14">
        <f>SUM(D48:D50)</f>
        <v>103</v>
      </c>
      <c r="E51" s="14">
        <f t="shared" si="9"/>
        <v>376</v>
      </c>
      <c r="F51" s="14">
        <f t="shared" si="9"/>
        <v>35</v>
      </c>
      <c r="G51" s="14">
        <f>SUM(G48:G50)</f>
        <v>22</v>
      </c>
      <c r="H51" s="14">
        <f t="shared" si="9"/>
        <v>57</v>
      </c>
      <c r="I51" s="14">
        <f t="shared" si="9"/>
        <v>2</v>
      </c>
      <c r="J51" s="14">
        <f>SUM(J48:J50)</f>
        <v>4</v>
      </c>
      <c r="K51" s="14">
        <f t="shared" si="9"/>
        <v>6</v>
      </c>
      <c r="L51" s="14">
        <f t="shared" si="9"/>
        <v>4</v>
      </c>
      <c r="M51" s="14">
        <f>SUM(M48:M50)</f>
        <v>11</v>
      </c>
      <c r="N51" s="14">
        <f t="shared" si="9"/>
        <v>15</v>
      </c>
      <c r="O51" s="14">
        <f t="shared" si="9"/>
        <v>0</v>
      </c>
      <c r="P51" s="14">
        <f>SUM(P48:P50)</f>
        <v>1</v>
      </c>
      <c r="Q51" s="14">
        <f t="shared" si="9"/>
        <v>1</v>
      </c>
      <c r="R51" s="14">
        <f t="shared" si="9"/>
        <v>12</v>
      </c>
      <c r="S51" s="14">
        <f>SUM(S48:S50)</f>
        <v>7</v>
      </c>
      <c r="T51" s="14">
        <f t="shared" si="9"/>
        <v>19</v>
      </c>
      <c r="U51" s="15">
        <f>SUM(U48:U50)</f>
        <v>474</v>
      </c>
    </row>
    <row r="52" spans="1:21" ht="15" customHeight="1" outlineLevel="1" x14ac:dyDescent="0.2">
      <c r="A52" s="63" t="s">
        <v>52</v>
      </c>
      <c r="B52" s="12" t="s">
        <v>53</v>
      </c>
      <c r="C52" s="13">
        <v>53</v>
      </c>
      <c r="D52" s="13">
        <v>71</v>
      </c>
      <c r="E52" s="14">
        <v>124</v>
      </c>
      <c r="F52" s="13">
        <v>5</v>
      </c>
      <c r="G52" s="13">
        <v>7</v>
      </c>
      <c r="H52" s="14">
        <v>12</v>
      </c>
      <c r="I52" s="13">
        <v>0</v>
      </c>
      <c r="J52" s="13">
        <v>0</v>
      </c>
      <c r="K52" s="14">
        <v>0</v>
      </c>
      <c r="L52" s="13">
        <v>0</v>
      </c>
      <c r="M52" s="13">
        <v>3</v>
      </c>
      <c r="N52" s="14">
        <v>3</v>
      </c>
      <c r="O52" s="13">
        <v>0</v>
      </c>
      <c r="P52" s="13">
        <v>0</v>
      </c>
      <c r="Q52" s="14">
        <v>0</v>
      </c>
      <c r="R52" s="13">
        <v>0</v>
      </c>
      <c r="S52" s="13">
        <v>0</v>
      </c>
      <c r="T52" s="14">
        <v>0</v>
      </c>
      <c r="U52" s="15">
        <f>T52+Q52+N52+K52+H52+E52</f>
        <v>139</v>
      </c>
    </row>
    <row r="53" spans="1:21" ht="15" customHeight="1" outlineLevel="1" x14ac:dyDescent="0.2">
      <c r="A53" s="63"/>
      <c r="B53" s="12" t="s">
        <v>54</v>
      </c>
      <c r="C53" s="13">
        <v>55</v>
      </c>
      <c r="D53" s="13">
        <v>52</v>
      </c>
      <c r="E53" s="14">
        <v>107</v>
      </c>
      <c r="F53" s="13">
        <v>14</v>
      </c>
      <c r="G53" s="13">
        <v>13</v>
      </c>
      <c r="H53" s="14">
        <v>27</v>
      </c>
      <c r="I53" s="13">
        <v>0</v>
      </c>
      <c r="J53" s="13">
        <v>0</v>
      </c>
      <c r="K53" s="14">
        <v>0</v>
      </c>
      <c r="L53" s="13">
        <v>2</v>
      </c>
      <c r="M53" s="13">
        <v>1</v>
      </c>
      <c r="N53" s="14">
        <v>3</v>
      </c>
      <c r="O53" s="13">
        <v>0</v>
      </c>
      <c r="P53" s="13">
        <v>0</v>
      </c>
      <c r="Q53" s="14">
        <v>0</v>
      </c>
      <c r="R53" s="13">
        <v>0</v>
      </c>
      <c r="S53" s="13">
        <v>0</v>
      </c>
      <c r="T53" s="14">
        <v>0</v>
      </c>
      <c r="U53" s="15">
        <f>T53+Q53+N53+K53+H53+E53</f>
        <v>137</v>
      </c>
    </row>
    <row r="54" spans="1:21" ht="15" customHeight="1" x14ac:dyDescent="0.2">
      <c r="A54" s="63"/>
      <c r="B54" s="16" t="s">
        <v>7</v>
      </c>
      <c r="C54" s="14">
        <f t="shared" ref="C54:T54" si="10">SUM(C52:C53)</f>
        <v>108</v>
      </c>
      <c r="D54" s="14">
        <f>SUM(D52:D53)</f>
        <v>123</v>
      </c>
      <c r="E54" s="14">
        <f t="shared" si="10"/>
        <v>231</v>
      </c>
      <c r="F54" s="14">
        <f t="shared" si="10"/>
        <v>19</v>
      </c>
      <c r="G54" s="14">
        <f>SUM(G52:G53)</f>
        <v>20</v>
      </c>
      <c r="H54" s="14">
        <f t="shared" si="10"/>
        <v>39</v>
      </c>
      <c r="I54" s="14">
        <f t="shared" si="10"/>
        <v>0</v>
      </c>
      <c r="J54" s="14">
        <f>SUM(J52:J53)</f>
        <v>0</v>
      </c>
      <c r="K54" s="14">
        <f t="shared" si="10"/>
        <v>0</v>
      </c>
      <c r="L54" s="14">
        <f t="shared" si="10"/>
        <v>2</v>
      </c>
      <c r="M54" s="14">
        <f>SUM(M52:M53)</f>
        <v>4</v>
      </c>
      <c r="N54" s="14">
        <f t="shared" si="10"/>
        <v>6</v>
      </c>
      <c r="O54" s="14">
        <f t="shared" si="10"/>
        <v>0</v>
      </c>
      <c r="P54" s="14">
        <f>SUM(P52:P53)</f>
        <v>0</v>
      </c>
      <c r="Q54" s="14">
        <f t="shared" si="10"/>
        <v>0</v>
      </c>
      <c r="R54" s="14">
        <f t="shared" si="10"/>
        <v>0</v>
      </c>
      <c r="S54" s="14">
        <f>SUM(S52:S53)</f>
        <v>0</v>
      </c>
      <c r="T54" s="14">
        <f t="shared" si="10"/>
        <v>0</v>
      </c>
      <c r="U54" s="15">
        <f>SUM(U52:U53)</f>
        <v>276</v>
      </c>
    </row>
    <row r="55" spans="1:21" ht="15" customHeight="1" outlineLevel="1" x14ac:dyDescent="0.2">
      <c r="A55" s="63" t="s">
        <v>55</v>
      </c>
      <c r="B55" s="12" t="s">
        <v>56</v>
      </c>
      <c r="C55" s="13">
        <v>45</v>
      </c>
      <c r="D55" s="13">
        <v>16</v>
      </c>
      <c r="E55" s="14">
        <v>61</v>
      </c>
      <c r="F55" s="13">
        <v>9</v>
      </c>
      <c r="G55" s="13">
        <v>7</v>
      </c>
      <c r="H55" s="14">
        <v>16</v>
      </c>
      <c r="I55" s="13">
        <v>1</v>
      </c>
      <c r="J55" s="13">
        <v>0</v>
      </c>
      <c r="K55" s="14">
        <v>1</v>
      </c>
      <c r="L55" s="13">
        <v>0</v>
      </c>
      <c r="M55" s="13">
        <v>2</v>
      </c>
      <c r="N55" s="14">
        <v>2</v>
      </c>
      <c r="O55" s="13">
        <v>0</v>
      </c>
      <c r="P55" s="13">
        <v>0</v>
      </c>
      <c r="Q55" s="14">
        <v>0</v>
      </c>
      <c r="R55" s="13">
        <v>1</v>
      </c>
      <c r="S55" s="13">
        <v>4</v>
      </c>
      <c r="T55" s="14">
        <v>5</v>
      </c>
      <c r="U55" s="15">
        <f>T55+Q55+N55+K55+H55+E55</f>
        <v>85</v>
      </c>
    </row>
    <row r="56" spans="1:21" ht="15" customHeight="1" outlineLevel="1" x14ac:dyDescent="0.2">
      <c r="A56" s="63"/>
      <c r="B56" s="12" t="s">
        <v>57</v>
      </c>
      <c r="C56" s="13">
        <v>129</v>
      </c>
      <c r="D56" s="13">
        <v>91</v>
      </c>
      <c r="E56" s="14">
        <v>220</v>
      </c>
      <c r="F56" s="13">
        <v>12</v>
      </c>
      <c r="G56" s="13">
        <v>9</v>
      </c>
      <c r="H56" s="14">
        <v>21</v>
      </c>
      <c r="I56" s="13">
        <v>5</v>
      </c>
      <c r="J56" s="13">
        <v>1</v>
      </c>
      <c r="K56" s="14">
        <v>6</v>
      </c>
      <c r="L56" s="13">
        <v>3</v>
      </c>
      <c r="M56" s="13">
        <v>2</v>
      </c>
      <c r="N56" s="14">
        <v>5</v>
      </c>
      <c r="O56" s="13">
        <v>5</v>
      </c>
      <c r="P56" s="13">
        <v>0</v>
      </c>
      <c r="Q56" s="14">
        <v>5</v>
      </c>
      <c r="R56" s="13">
        <v>5</v>
      </c>
      <c r="S56" s="13">
        <v>4</v>
      </c>
      <c r="T56" s="14">
        <v>9</v>
      </c>
      <c r="U56" s="15">
        <f>T56+Q56+N56+K56+H56+E56</f>
        <v>266</v>
      </c>
    </row>
    <row r="57" spans="1:21" ht="15" customHeight="1" outlineLevel="1" x14ac:dyDescent="0.2">
      <c r="A57" s="63"/>
      <c r="B57" s="12" t="s">
        <v>58</v>
      </c>
      <c r="C57" s="13">
        <v>47</v>
      </c>
      <c r="D57" s="13">
        <v>40</v>
      </c>
      <c r="E57" s="14">
        <v>87</v>
      </c>
      <c r="F57" s="13">
        <v>29</v>
      </c>
      <c r="G57" s="13">
        <v>15</v>
      </c>
      <c r="H57" s="14">
        <v>44</v>
      </c>
      <c r="I57" s="13">
        <v>2</v>
      </c>
      <c r="J57" s="13">
        <v>0</v>
      </c>
      <c r="K57" s="14">
        <v>2</v>
      </c>
      <c r="L57" s="13">
        <v>4</v>
      </c>
      <c r="M57" s="13">
        <v>0</v>
      </c>
      <c r="N57" s="14">
        <v>4</v>
      </c>
      <c r="O57" s="13">
        <v>0</v>
      </c>
      <c r="P57" s="13">
        <v>0</v>
      </c>
      <c r="Q57" s="14">
        <v>0</v>
      </c>
      <c r="R57" s="13">
        <v>0</v>
      </c>
      <c r="S57" s="13">
        <v>0</v>
      </c>
      <c r="T57" s="14">
        <v>0</v>
      </c>
      <c r="U57" s="15">
        <f>T57+Q57+N57+K57+H57+E57</f>
        <v>137</v>
      </c>
    </row>
    <row r="58" spans="1:21" ht="15" customHeight="1" x14ac:dyDescent="0.2">
      <c r="A58" s="63"/>
      <c r="B58" s="16" t="s">
        <v>7</v>
      </c>
      <c r="C58" s="14">
        <f t="shared" ref="C58" si="11">SUM(C55:C57)</f>
        <v>221</v>
      </c>
      <c r="D58" s="14">
        <f>SUM(D55:D57)</f>
        <v>147</v>
      </c>
      <c r="E58" s="14">
        <f t="shared" ref="E58" si="12">SUM(E55:E57)</f>
        <v>368</v>
      </c>
      <c r="F58" s="14">
        <f t="shared" ref="F58" si="13">SUM(F55:F57)</f>
        <v>50</v>
      </c>
      <c r="G58" s="14">
        <f t="shared" ref="G58" si="14">SUM(G55:G57)</f>
        <v>31</v>
      </c>
      <c r="H58" s="14">
        <f t="shared" ref="H58" si="15">SUM(H55:H57)</f>
        <v>81</v>
      </c>
      <c r="I58" s="14">
        <f t="shared" ref="I58" si="16">SUM(I55:I57)</f>
        <v>8</v>
      </c>
      <c r="J58" s="14">
        <f t="shared" ref="J58" si="17">SUM(J55:J57)</f>
        <v>1</v>
      </c>
      <c r="K58" s="14">
        <f t="shared" ref="K58" si="18">SUM(K55:K57)</f>
        <v>9</v>
      </c>
      <c r="L58" s="14">
        <f t="shared" ref="L58" si="19">SUM(L55:L57)</f>
        <v>7</v>
      </c>
      <c r="M58" s="14">
        <f t="shared" ref="M58" si="20">SUM(M55:M57)</f>
        <v>4</v>
      </c>
      <c r="N58" s="14">
        <f t="shared" ref="N58" si="21">SUM(N55:N57)</f>
        <v>11</v>
      </c>
      <c r="O58" s="14">
        <f t="shared" ref="O58" si="22">SUM(O55:O57)</f>
        <v>5</v>
      </c>
      <c r="P58" s="14">
        <f t="shared" ref="P58" si="23">SUM(P55:P57)</f>
        <v>0</v>
      </c>
      <c r="Q58" s="14">
        <f t="shared" ref="Q58" si="24">SUM(Q55:Q57)</f>
        <v>5</v>
      </c>
      <c r="R58" s="14">
        <f t="shared" ref="R58" si="25">SUM(R55:R57)</f>
        <v>6</v>
      </c>
      <c r="S58" s="14">
        <f t="shared" ref="S58" si="26">SUM(S55:S57)</f>
        <v>8</v>
      </c>
      <c r="T58" s="14">
        <f t="shared" ref="T58" si="27">SUM(T55:T57)</f>
        <v>14</v>
      </c>
      <c r="U58" s="15">
        <f>SUM(U55:U57)</f>
        <v>488</v>
      </c>
    </row>
    <row r="59" spans="1:21" ht="15" customHeight="1" outlineLevel="1" x14ac:dyDescent="0.2">
      <c r="A59" s="66" t="s">
        <v>59</v>
      </c>
      <c r="B59" s="12" t="s">
        <v>60</v>
      </c>
      <c r="C59" s="13">
        <v>45</v>
      </c>
      <c r="D59" s="13">
        <v>15</v>
      </c>
      <c r="E59" s="14">
        <v>60</v>
      </c>
      <c r="F59" s="13">
        <v>7</v>
      </c>
      <c r="G59" s="13">
        <v>8</v>
      </c>
      <c r="H59" s="14">
        <v>15</v>
      </c>
      <c r="I59" s="13">
        <v>2</v>
      </c>
      <c r="J59" s="13">
        <v>0</v>
      </c>
      <c r="K59" s="14">
        <v>2</v>
      </c>
      <c r="L59" s="13">
        <v>0</v>
      </c>
      <c r="M59" s="13">
        <v>3</v>
      </c>
      <c r="N59" s="14">
        <v>3</v>
      </c>
      <c r="O59" s="13">
        <v>0</v>
      </c>
      <c r="P59" s="13">
        <v>0</v>
      </c>
      <c r="Q59" s="14">
        <v>0</v>
      </c>
      <c r="R59" s="13">
        <v>0</v>
      </c>
      <c r="S59" s="13">
        <v>0</v>
      </c>
      <c r="T59" s="14">
        <v>0</v>
      </c>
      <c r="U59" s="15">
        <f t="shared" ref="U59:U82" si="28">T59+Q59+N59+K59+H59+E59</f>
        <v>80</v>
      </c>
    </row>
    <row r="60" spans="1:21" ht="15" customHeight="1" outlineLevel="1" x14ac:dyDescent="0.2">
      <c r="A60" s="66"/>
      <c r="B60" s="12" t="s">
        <v>61</v>
      </c>
      <c r="C60" s="13">
        <v>40</v>
      </c>
      <c r="D60" s="13">
        <v>32</v>
      </c>
      <c r="E60" s="14">
        <v>72</v>
      </c>
      <c r="F60" s="13">
        <v>1</v>
      </c>
      <c r="G60" s="13">
        <v>1</v>
      </c>
      <c r="H60" s="14">
        <v>2</v>
      </c>
      <c r="I60" s="13">
        <v>0</v>
      </c>
      <c r="J60" s="13">
        <v>1</v>
      </c>
      <c r="K60" s="14">
        <v>1</v>
      </c>
      <c r="L60" s="13">
        <v>2</v>
      </c>
      <c r="M60" s="13">
        <v>4</v>
      </c>
      <c r="N60" s="14">
        <v>6</v>
      </c>
      <c r="O60" s="13">
        <v>0</v>
      </c>
      <c r="P60" s="13">
        <v>0</v>
      </c>
      <c r="Q60" s="14">
        <v>0</v>
      </c>
      <c r="R60" s="13">
        <v>0</v>
      </c>
      <c r="S60" s="13">
        <v>1</v>
      </c>
      <c r="T60" s="14">
        <v>1</v>
      </c>
      <c r="U60" s="15">
        <f t="shared" si="28"/>
        <v>82</v>
      </c>
    </row>
    <row r="61" spans="1:21" ht="15" customHeight="1" outlineLevel="1" x14ac:dyDescent="0.2">
      <c r="A61" s="66"/>
      <c r="B61" s="12" t="s">
        <v>62</v>
      </c>
      <c r="C61" s="13">
        <v>54</v>
      </c>
      <c r="D61" s="13">
        <v>16</v>
      </c>
      <c r="E61" s="14">
        <v>70</v>
      </c>
      <c r="F61" s="13">
        <v>4</v>
      </c>
      <c r="G61" s="13">
        <v>0</v>
      </c>
      <c r="H61" s="14">
        <v>4</v>
      </c>
      <c r="I61" s="13">
        <v>1</v>
      </c>
      <c r="J61" s="13">
        <v>1</v>
      </c>
      <c r="K61" s="14">
        <v>2</v>
      </c>
      <c r="L61" s="13">
        <v>1</v>
      </c>
      <c r="M61" s="13">
        <v>1</v>
      </c>
      <c r="N61" s="14">
        <v>2</v>
      </c>
      <c r="O61" s="13">
        <v>1</v>
      </c>
      <c r="P61" s="13">
        <v>1</v>
      </c>
      <c r="Q61" s="14">
        <v>2</v>
      </c>
      <c r="R61" s="13">
        <v>1</v>
      </c>
      <c r="S61" s="13">
        <v>1</v>
      </c>
      <c r="T61" s="14">
        <v>2</v>
      </c>
      <c r="U61" s="15">
        <f t="shared" si="28"/>
        <v>82</v>
      </c>
    </row>
    <row r="62" spans="1:21" ht="15" customHeight="1" outlineLevel="1" x14ac:dyDescent="0.2">
      <c r="A62" s="66"/>
      <c r="B62" s="12" t="s">
        <v>63</v>
      </c>
      <c r="C62" s="13">
        <v>11</v>
      </c>
      <c r="D62" s="13">
        <v>12</v>
      </c>
      <c r="E62" s="14">
        <v>23</v>
      </c>
      <c r="F62" s="13">
        <v>1</v>
      </c>
      <c r="G62" s="13">
        <v>0</v>
      </c>
      <c r="H62" s="14">
        <v>1</v>
      </c>
      <c r="I62" s="13">
        <v>0</v>
      </c>
      <c r="J62" s="13">
        <v>1</v>
      </c>
      <c r="K62" s="14">
        <v>1</v>
      </c>
      <c r="L62" s="13">
        <v>0</v>
      </c>
      <c r="M62" s="13">
        <v>0</v>
      </c>
      <c r="N62" s="14">
        <v>0</v>
      </c>
      <c r="O62" s="13">
        <v>0</v>
      </c>
      <c r="P62" s="13">
        <v>0</v>
      </c>
      <c r="Q62" s="14">
        <v>0</v>
      </c>
      <c r="R62" s="13">
        <v>0</v>
      </c>
      <c r="S62" s="13">
        <v>0</v>
      </c>
      <c r="T62" s="14">
        <v>0</v>
      </c>
      <c r="U62" s="15">
        <f t="shared" si="28"/>
        <v>25</v>
      </c>
    </row>
    <row r="63" spans="1:21" ht="15" customHeight="1" outlineLevel="1" x14ac:dyDescent="0.2">
      <c r="A63" s="66"/>
      <c r="B63" s="12" t="s">
        <v>64</v>
      </c>
      <c r="C63" s="13">
        <v>22</v>
      </c>
      <c r="D63" s="13">
        <v>4</v>
      </c>
      <c r="E63" s="14">
        <v>26</v>
      </c>
      <c r="F63" s="13">
        <v>1</v>
      </c>
      <c r="G63" s="13">
        <v>1</v>
      </c>
      <c r="H63" s="14">
        <v>2</v>
      </c>
      <c r="I63" s="13">
        <v>0</v>
      </c>
      <c r="J63" s="13">
        <v>0</v>
      </c>
      <c r="K63" s="14">
        <v>0</v>
      </c>
      <c r="L63" s="13">
        <v>1</v>
      </c>
      <c r="M63" s="13">
        <v>0</v>
      </c>
      <c r="N63" s="14">
        <v>1</v>
      </c>
      <c r="O63" s="13">
        <v>0</v>
      </c>
      <c r="P63" s="13">
        <v>0</v>
      </c>
      <c r="Q63" s="14">
        <v>0</v>
      </c>
      <c r="R63" s="13">
        <v>0</v>
      </c>
      <c r="S63" s="13">
        <v>0</v>
      </c>
      <c r="T63" s="14">
        <v>0</v>
      </c>
      <c r="U63" s="15">
        <f t="shared" si="28"/>
        <v>29</v>
      </c>
    </row>
    <row r="64" spans="1:21" ht="15" customHeight="1" outlineLevel="1" x14ac:dyDescent="0.2">
      <c r="A64" s="66"/>
      <c r="B64" s="12" t="s">
        <v>65</v>
      </c>
      <c r="C64" s="13">
        <v>22</v>
      </c>
      <c r="D64" s="13">
        <v>5</v>
      </c>
      <c r="E64" s="14">
        <v>27</v>
      </c>
      <c r="F64" s="13">
        <v>0</v>
      </c>
      <c r="G64" s="13">
        <v>4</v>
      </c>
      <c r="H64" s="14">
        <v>4</v>
      </c>
      <c r="I64" s="13">
        <v>0</v>
      </c>
      <c r="J64" s="13">
        <v>0</v>
      </c>
      <c r="K64" s="14">
        <v>0</v>
      </c>
      <c r="L64" s="13">
        <v>1</v>
      </c>
      <c r="M64" s="13">
        <v>0</v>
      </c>
      <c r="N64" s="14">
        <v>1</v>
      </c>
      <c r="O64" s="13">
        <v>0</v>
      </c>
      <c r="P64" s="13">
        <v>0</v>
      </c>
      <c r="Q64" s="14">
        <v>0</v>
      </c>
      <c r="R64" s="13">
        <v>0</v>
      </c>
      <c r="S64" s="13">
        <v>0</v>
      </c>
      <c r="T64" s="14">
        <v>0</v>
      </c>
      <c r="U64" s="15">
        <f t="shared" si="28"/>
        <v>32</v>
      </c>
    </row>
    <row r="65" spans="1:21" ht="15" customHeight="1" outlineLevel="1" x14ac:dyDescent="0.2">
      <c r="A65" s="66"/>
      <c r="B65" s="12" t="s">
        <v>66</v>
      </c>
      <c r="C65" s="13">
        <v>26</v>
      </c>
      <c r="D65" s="13">
        <v>4</v>
      </c>
      <c r="E65" s="14">
        <v>30</v>
      </c>
      <c r="F65" s="13">
        <v>1</v>
      </c>
      <c r="G65" s="13">
        <v>0</v>
      </c>
      <c r="H65" s="14">
        <v>1</v>
      </c>
      <c r="I65" s="13">
        <v>0</v>
      </c>
      <c r="J65" s="13">
        <v>0</v>
      </c>
      <c r="K65" s="14">
        <v>0</v>
      </c>
      <c r="L65" s="13">
        <v>0</v>
      </c>
      <c r="M65" s="13">
        <v>1</v>
      </c>
      <c r="N65" s="14">
        <v>1</v>
      </c>
      <c r="O65" s="13">
        <v>0</v>
      </c>
      <c r="P65" s="13">
        <v>0</v>
      </c>
      <c r="Q65" s="14">
        <v>0</v>
      </c>
      <c r="R65" s="13">
        <v>0</v>
      </c>
      <c r="S65" s="13">
        <v>0</v>
      </c>
      <c r="T65" s="14">
        <v>0</v>
      </c>
      <c r="U65" s="15">
        <f t="shared" si="28"/>
        <v>32</v>
      </c>
    </row>
    <row r="66" spans="1:21" ht="15" customHeight="1" outlineLevel="1" x14ac:dyDescent="0.2">
      <c r="A66" s="66"/>
      <c r="B66" s="12" t="s">
        <v>67</v>
      </c>
      <c r="C66" s="13">
        <v>23</v>
      </c>
      <c r="D66" s="13">
        <v>3</v>
      </c>
      <c r="E66" s="14">
        <v>26</v>
      </c>
      <c r="F66" s="13">
        <v>2</v>
      </c>
      <c r="G66" s="13">
        <v>1</v>
      </c>
      <c r="H66" s="14">
        <v>3</v>
      </c>
      <c r="I66" s="13">
        <v>1</v>
      </c>
      <c r="J66" s="13">
        <v>0</v>
      </c>
      <c r="K66" s="14">
        <v>1</v>
      </c>
      <c r="L66" s="13">
        <v>1</v>
      </c>
      <c r="M66" s="13">
        <v>1</v>
      </c>
      <c r="N66" s="14">
        <v>2</v>
      </c>
      <c r="O66" s="13">
        <v>0</v>
      </c>
      <c r="P66" s="13">
        <v>0</v>
      </c>
      <c r="Q66" s="14">
        <v>0</v>
      </c>
      <c r="R66" s="13">
        <v>0</v>
      </c>
      <c r="S66" s="13">
        <v>0</v>
      </c>
      <c r="T66" s="14">
        <v>0</v>
      </c>
      <c r="U66" s="15">
        <f t="shared" si="28"/>
        <v>32</v>
      </c>
    </row>
    <row r="67" spans="1:21" ht="15" customHeight="1" outlineLevel="1" x14ac:dyDescent="0.2">
      <c r="A67" s="66"/>
      <c r="B67" s="12" t="s">
        <v>68</v>
      </c>
      <c r="C67" s="13">
        <v>5</v>
      </c>
      <c r="D67" s="13">
        <v>0</v>
      </c>
      <c r="E67" s="14">
        <v>5</v>
      </c>
      <c r="F67" s="13">
        <v>0</v>
      </c>
      <c r="G67" s="13">
        <v>0</v>
      </c>
      <c r="H67" s="14">
        <v>0</v>
      </c>
      <c r="I67" s="13">
        <v>0</v>
      </c>
      <c r="J67" s="13">
        <v>0</v>
      </c>
      <c r="K67" s="14">
        <v>0</v>
      </c>
      <c r="L67" s="13">
        <v>0</v>
      </c>
      <c r="M67" s="13">
        <v>0</v>
      </c>
      <c r="N67" s="14">
        <v>0</v>
      </c>
      <c r="O67" s="13">
        <v>0</v>
      </c>
      <c r="P67" s="13">
        <v>0</v>
      </c>
      <c r="Q67" s="14">
        <v>0</v>
      </c>
      <c r="R67" s="13">
        <v>1</v>
      </c>
      <c r="S67" s="13">
        <v>0</v>
      </c>
      <c r="T67" s="14">
        <v>1</v>
      </c>
      <c r="U67" s="15">
        <f t="shared" si="28"/>
        <v>6</v>
      </c>
    </row>
    <row r="68" spans="1:21" ht="15" customHeight="1" outlineLevel="1" x14ac:dyDescent="0.2">
      <c r="A68" s="66"/>
      <c r="B68" s="12" t="s">
        <v>69</v>
      </c>
      <c r="C68" s="13">
        <v>2</v>
      </c>
      <c r="D68" s="13">
        <v>0</v>
      </c>
      <c r="E68" s="14">
        <v>2</v>
      </c>
      <c r="F68" s="13">
        <v>0</v>
      </c>
      <c r="G68" s="13">
        <v>0</v>
      </c>
      <c r="H68" s="14">
        <v>0</v>
      </c>
      <c r="I68" s="13">
        <v>0</v>
      </c>
      <c r="J68" s="13">
        <v>0</v>
      </c>
      <c r="K68" s="14">
        <v>0</v>
      </c>
      <c r="L68" s="13">
        <v>0</v>
      </c>
      <c r="M68" s="13">
        <v>0</v>
      </c>
      <c r="N68" s="14">
        <v>0</v>
      </c>
      <c r="O68" s="13">
        <v>0</v>
      </c>
      <c r="P68" s="13">
        <v>0</v>
      </c>
      <c r="Q68" s="14">
        <v>0</v>
      </c>
      <c r="R68" s="13">
        <v>0</v>
      </c>
      <c r="S68" s="13">
        <v>0</v>
      </c>
      <c r="T68" s="14">
        <v>0</v>
      </c>
      <c r="U68" s="15">
        <f t="shared" si="28"/>
        <v>2</v>
      </c>
    </row>
    <row r="69" spans="1:21" ht="15" customHeight="1" outlineLevel="1" x14ac:dyDescent="0.2">
      <c r="A69" s="67"/>
      <c r="B69" s="12" t="s">
        <v>70</v>
      </c>
      <c r="C69" s="13">
        <v>16</v>
      </c>
      <c r="D69" s="13">
        <v>6</v>
      </c>
      <c r="E69" s="14">
        <v>22</v>
      </c>
      <c r="F69" s="13">
        <v>0</v>
      </c>
      <c r="G69" s="13">
        <v>0</v>
      </c>
      <c r="H69" s="14">
        <v>0</v>
      </c>
      <c r="I69" s="13">
        <v>0</v>
      </c>
      <c r="J69" s="13">
        <v>0</v>
      </c>
      <c r="K69" s="14">
        <v>0</v>
      </c>
      <c r="L69" s="13">
        <v>0</v>
      </c>
      <c r="M69" s="13">
        <v>0</v>
      </c>
      <c r="N69" s="14">
        <v>0</v>
      </c>
      <c r="O69" s="13">
        <v>0</v>
      </c>
      <c r="P69" s="13">
        <v>0</v>
      </c>
      <c r="Q69" s="14">
        <v>0</v>
      </c>
      <c r="R69" s="13">
        <v>0</v>
      </c>
      <c r="S69" s="13">
        <v>0</v>
      </c>
      <c r="T69" s="14">
        <v>0</v>
      </c>
      <c r="U69" s="15">
        <f t="shared" si="28"/>
        <v>22</v>
      </c>
    </row>
    <row r="70" spans="1:21" ht="15" customHeight="1" outlineLevel="1" x14ac:dyDescent="0.2">
      <c r="A70" s="67"/>
      <c r="B70" s="12" t="s">
        <v>71</v>
      </c>
      <c r="C70" s="13">
        <v>3</v>
      </c>
      <c r="D70" s="13">
        <v>1</v>
      </c>
      <c r="E70" s="14">
        <v>4</v>
      </c>
      <c r="F70" s="13">
        <v>0</v>
      </c>
      <c r="G70" s="13">
        <v>0</v>
      </c>
      <c r="H70" s="14">
        <v>0</v>
      </c>
      <c r="I70" s="13">
        <v>0</v>
      </c>
      <c r="J70" s="13">
        <v>0</v>
      </c>
      <c r="K70" s="14">
        <v>0</v>
      </c>
      <c r="L70" s="13">
        <v>0</v>
      </c>
      <c r="M70" s="13">
        <v>0</v>
      </c>
      <c r="N70" s="14">
        <v>0</v>
      </c>
      <c r="O70" s="13">
        <v>0</v>
      </c>
      <c r="P70" s="13">
        <v>0</v>
      </c>
      <c r="Q70" s="14">
        <v>0</v>
      </c>
      <c r="R70" s="13">
        <v>0</v>
      </c>
      <c r="S70" s="13">
        <v>0</v>
      </c>
      <c r="T70" s="14">
        <v>0</v>
      </c>
      <c r="U70" s="15">
        <f t="shared" si="28"/>
        <v>4</v>
      </c>
    </row>
    <row r="71" spans="1:21" ht="15" customHeight="1" outlineLevel="1" x14ac:dyDescent="0.2">
      <c r="A71" s="67"/>
      <c r="B71" s="12" t="s">
        <v>72</v>
      </c>
      <c r="C71" s="13">
        <v>9</v>
      </c>
      <c r="D71" s="13">
        <v>7</v>
      </c>
      <c r="E71" s="14">
        <v>16</v>
      </c>
      <c r="F71" s="13">
        <v>1</v>
      </c>
      <c r="G71" s="13">
        <v>1</v>
      </c>
      <c r="H71" s="14">
        <v>2</v>
      </c>
      <c r="I71" s="13">
        <v>0</v>
      </c>
      <c r="J71" s="13">
        <v>0</v>
      </c>
      <c r="K71" s="14">
        <v>0</v>
      </c>
      <c r="L71" s="13">
        <v>0</v>
      </c>
      <c r="M71" s="13">
        <v>0</v>
      </c>
      <c r="N71" s="14">
        <v>0</v>
      </c>
      <c r="O71" s="13">
        <v>0</v>
      </c>
      <c r="P71" s="13">
        <v>0</v>
      </c>
      <c r="Q71" s="14">
        <v>0</v>
      </c>
      <c r="R71" s="13">
        <v>0</v>
      </c>
      <c r="S71" s="13">
        <v>0</v>
      </c>
      <c r="T71" s="14">
        <v>0</v>
      </c>
      <c r="U71" s="15">
        <f t="shared" si="28"/>
        <v>18</v>
      </c>
    </row>
    <row r="72" spans="1:21" ht="15" customHeight="1" outlineLevel="1" x14ac:dyDescent="0.2">
      <c r="A72" s="67"/>
      <c r="B72" s="12" t="s">
        <v>73</v>
      </c>
      <c r="C72" s="13">
        <v>16</v>
      </c>
      <c r="D72" s="13">
        <v>2</v>
      </c>
      <c r="E72" s="14">
        <v>18</v>
      </c>
      <c r="F72" s="13">
        <v>0</v>
      </c>
      <c r="G72" s="13">
        <v>0</v>
      </c>
      <c r="H72" s="14">
        <v>0</v>
      </c>
      <c r="I72" s="13">
        <v>0</v>
      </c>
      <c r="J72" s="13">
        <v>0</v>
      </c>
      <c r="K72" s="14">
        <v>0</v>
      </c>
      <c r="L72" s="13">
        <v>1</v>
      </c>
      <c r="M72" s="13">
        <v>1</v>
      </c>
      <c r="N72" s="14">
        <v>2</v>
      </c>
      <c r="O72" s="13">
        <v>0</v>
      </c>
      <c r="P72" s="13">
        <v>0</v>
      </c>
      <c r="Q72" s="14">
        <v>0</v>
      </c>
      <c r="R72" s="13">
        <v>0</v>
      </c>
      <c r="S72" s="13">
        <v>0</v>
      </c>
      <c r="T72" s="14">
        <v>0</v>
      </c>
      <c r="U72" s="15">
        <f t="shared" si="28"/>
        <v>20</v>
      </c>
    </row>
    <row r="73" spans="1:21" ht="15" customHeight="1" outlineLevel="1" x14ac:dyDescent="0.2">
      <c r="A73" s="67"/>
      <c r="B73" s="12" t="s">
        <v>74</v>
      </c>
      <c r="C73" s="13">
        <v>14</v>
      </c>
      <c r="D73" s="13">
        <v>27</v>
      </c>
      <c r="E73" s="14">
        <v>41</v>
      </c>
      <c r="F73" s="13">
        <v>0</v>
      </c>
      <c r="G73" s="13">
        <v>3</v>
      </c>
      <c r="H73" s="14">
        <v>3</v>
      </c>
      <c r="I73" s="13">
        <v>1</v>
      </c>
      <c r="J73" s="13">
        <v>2</v>
      </c>
      <c r="K73" s="14">
        <v>3</v>
      </c>
      <c r="L73" s="13">
        <v>0</v>
      </c>
      <c r="M73" s="13">
        <v>0</v>
      </c>
      <c r="N73" s="14">
        <v>0</v>
      </c>
      <c r="O73" s="13">
        <v>0</v>
      </c>
      <c r="P73" s="13">
        <v>0</v>
      </c>
      <c r="Q73" s="14">
        <v>0</v>
      </c>
      <c r="R73" s="13">
        <v>1</v>
      </c>
      <c r="S73" s="13">
        <v>0</v>
      </c>
      <c r="T73" s="14">
        <v>1</v>
      </c>
      <c r="U73" s="15">
        <f t="shared" si="28"/>
        <v>48</v>
      </c>
    </row>
    <row r="74" spans="1:21" ht="15" customHeight="1" outlineLevel="1" x14ac:dyDescent="0.2">
      <c r="A74" s="67"/>
      <c r="B74" s="12" t="s">
        <v>75</v>
      </c>
      <c r="C74" s="13">
        <v>12</v>
      </c>
      <c r="D74" s="13">
        <v>53</v>
      </c>
      <c r="E74" s="14">
        <v>65</v>
      </c>
      <c r="F74" s="13">
        <v>2</v>
      </c>
      <c r="G74" s="13">
        <v>2</v>
      </c>
      <c r="H74" s="14">
        <v>4</v>
      </c>
      <c r="I74" s="13">
        <v>0</v>
      </c>
      <c r="J74" s="13">
        <v>0</v>
      </c>
      <c r="K74" s="14">
        <v>0</v>
      </c>
      <c r="L74" s="13">
        <v>2</v>
      </c>
      <c r="M74" s="13">
        <v>1</v>
      </c>
      <c r="N74" s="14">
        <v>3</v>
      </c>
      <c r="O74" s="13">
        <v>0</v>
      </c>
      <c r="P74" s="13">
        <v>0</v>
      </c>
      <c r="Q74" s="14">
        <v>0</v>
      </c>
      <c r="R74" s="13">
        <v>0</v>
      </c>
      <c r="S74" s="13">
        <v>0</v>
      </c>
      <c r="T74" s="14">
        <v>0</v>
      </c>
      <c r="U74" s="15">
        <f t="shared" si="28"/>
        <v>72</v>
      </c>
    </row>
    <row r="75" spans="1:21" ht="15" customHeight="1" outlineLevel="1" x14ac:dyDescent="0.2">
      <c r="A75" s="67"/>
      <c r="B75" s="12" t="s">
        <v>76</v>
      </c>
      <c r="C75" s="13">
        <v>0</v>
      </c>
      <c r="D75" s="13">
        <v>10</v>
      </c>
      <c r="E75" s="14">
        <v>10</v>
      </c>
      <c r="F75" s="13">
        <v>1</v>
      </c>
      <c r="G75" s="13">
        <v>5</v>
      </c>
      <c r="H75" s="14">
        <v>6</v>
      </c>
      <c r="I75" s="13">
        <v>0</v>
      </c>
      <c r="J75" s="13">
        <v>2</v>
      </c>
      <c r="K75" s="14">
        <v>2</v>
      </c>
      <c r="L75" s="13">
        <v>2</v>
      </c>
      <c r="M75" s="13">
        <v>7</v>
      </c>
      <c r="N75" s="14">
        <v>9</v>
      </c>
      <c r="O75" s="13">
        <v>0</v>
      </c>
      <c r="P75" s="13">
        <v>0</v>
      </c>
      <c r="Q75" s="14">
        <v>0</v>
      </c>
      <c r="R75" s="13">
        <v>0</v>
      </c>
      <c r="S75" s="13">
        <v>1</v>
      </c>
      <c r="T75" s="14">
        <v>1</v>
      </c>
      <c r="U75" s="15">
        <f t="shared" si="28"/>
        <v>28</v>
      </c>
    </row>
    <row r="76" spans="1:21" ht="15" customHeight="1" outlineLevel="1" x14ac:dyDescent="0.2">
      <c r="A76" s="67"/>
      <c r="B76" s="12" t="s">
        <v>77</v>
      </c>
      <c r="C76" s="13">
        <v>38</v>
      </c>
      <c r="D76" s="13">
        <v>86</v>
      </c>
      <c r="E76" s="14">
        <v>124</v>
      </c>
      <c r="F76" s="13">
        <v>4</v>
      </c>
      <c r="G76" s="13">
        <v>6</v>
      </c>
      <c r="H76" s="14">
        <v>10</v>
      </c>
      <c r="I76" s="13">
        <v>1</v>
      </c>
      <c r="J76" s="13">
        <v>1</v>
      </c>
      <c r="K76" s="14">
        <v>2</v>
      </c>
      <c r="L76" s="13">
        <v>4</v>
      </c>
      <c r="M76" s="13">
        <v>6</v>
      </c>
      <c r="N76" s="14">
        <v>10</v>
      </c>
      <c r="O76" s="13">
        <v>0</v>
      </c>
      <c r="P76" s="13">
        <v>0</v>
      </c>
      <c r="Q76" s="14">
        <v>0</v>
      </c>
      <c r="R76" s="13">
        <v>0</v>
      </c>
      <c r="S76" s="13">
        <v>4</v>
      </c>
      <c r="T76" s="14">
        <v>4</v>
      </c>
      <c r="U76" s="15">
        <f t="shared" si="28"/>
        <v>150</v>
      </c>
    </row>
    <row r="77" spans="1:21" ht="15" customHeight="1" outlineLevel="1" x14ac:dyDescent="0.2">
      <c r="A77" s="67"/>
      <c r="B77" s="12" t="s">
        <v>78</v>
      </c>
      <c r="C77" s="13">
        <v>75</v>
      </c>
      <c r="D77" s="13">
        <v>25</v>
      </c>
      <c r="E77" s="14">
        <v>100</v>
      </c>
      <c r="F77" s="13">
        <v>4</v>
      </c>
      <c r="G77" s="13">
        <v>0</v>
      </c>
      <c r="H77" s="14">
        <v>4</v>
      </c>
      <c r="I77" s="13">
        <v>0</v>
      </c>
      <c r="J77" s="13">
        <v>1</v>
      </c>
      <c r="K77" s="14">
        <v>1</v>
      </c>
      <c r="L77" s="13">
        <v>1</v>
      </c>
      <c r="M77" s="13">
        <v>2</v>
      </c>
      <c r="N77" s="14">
        <v>3</v>
      </c>
      <c r="O77" s="13">
        <v>0</v>
      </c>
      <c r="P77" s="13">
        <v>0</v>
      </c>
      <c r="Q77" s="14">
        <v>0</v>
      </c>
      <c r="R77" s="13">
        <v>1</v>
      </c>
      <c r="S77" s="13">
        <v>0</v>
      </c>
      <c r="T77" s="14">
        <v>1</v>
      </c>
      <c r="U77" s="15">
        <f t="shared" si="28"/>
        <v>109</v>
      </c>
    </row>
    <row r="78" spans="1:21" ht="15" customHeight="1" outlineLevel="1" x14ac:dyDescent="0.2">
      <c r="A78" s="67"/>
      <c r="B78" s="12" t="s">
        <v>79</v>
      </c>
      <c r="C78" s="13">
        <v>46</v>
      </c>
      <c r="D78" s="13">
        <v>21</v>
      </c>
      <c r="E78" s="14">
        <v>67</v>
      </c>
      <c r="F78" s="13">
        <v>2</v>
      </c>
      <c r="G78" s="13">
        <v>0</v>
      </c>
      <c r="H78" s="14">
        <v>2</v>
      </c>
      <c r="I78" s="13">
        <v>2</v>
      </c>
      <c r="J78" s="13">
        <v>0</v>
      </c>
      <c r="K78" s="14">
        <v>2</v>
      </c>
      <c r="L78" s="13">
        <v>2</v>
      </c>
      <c r="M78" s="13">
        <v>3</v>
      </c>
      <c r="N78" s="14">
        <v>5</v>
      </c>
      <c r="O78" s="13">
        <v>0</v>
      </c>
      <c r="P78" s="13">
        <v>0</v>
      </c>
      <c r="Q78" s="14">
        <v>0</v>
      </c>
      <c r="R78" s="13">
        <v>0</v>
      </c>
      <c r="S78" s="13">
        <v>0</v>
      </c>
      <c r="T78" s="14">
        <v>0</v>
      </c>
      <c r="U78" s="15">
        <f t="shared" si="28"/>
        <v>76</v>
      </c>
    </row>
    <row r="79" spans="1:21" ht="15" customHeight="1" outlineLevel="1" x14ac:dyDescent="0.2">
      <c r="A79" s="67"/>
      <c r="B79" s="12" t="s">
        <v>80</v>
      </c>
      <c r="C79" s="13">
        <v>10</v>
      </c>
      <c r="D79" s="13">
        <v>5</v>
      </c>
      <c r="E79" s="14">
        <v>15</v>
      </c>
      <c r="F79" s="13">
        <v>0</v>
      </c>
      <c r="G79" s="13">
        <v>0</v>
      </c>
      <c r="H79" s="14">
        <v>0</v>
      </c>
      <c r="I79" s="13">
        <v>1</v>
      </c>
      <c r="J79" s="13">
        <v>0</v>
      </c>
      <c r="K79" s="14">
        <v>1</v>
      </c>
      <c r="L79" s="13">
        <v>0</v>
      </c>
      <c r="M79" s="13">
        <v>0</v>
      </c>
      <c r="N79" s="14">
        <v>0</v>
      </c>
      <c r="O79" s="13">
        <v>0</v>
      </c>
      <c r="P79" s="13">
        <v>0</v>
      </c>
      <c r="Q79" s="14">
        <v>0</v>
      </c>
      <c r="R79" s="13">
        <v>1</v>
      </c>
      <c r="S79" s="13">
        <v>0</v>
      </c>
      <c r="T79" s="14">
        <v>1</v>
      </c>
      <c r="U79" s="15">
        <f t="shared" si="28"/>
        <v>17</v>
      </c>
    </row>
    <row r="80" spans="1:21" ht="15" customHeight="1" outlineLevel="1" x14ac:dyDescent="0.2">
      <c r="A80" s="67"/>
      <c r="B80" s="12" t="s">
        <v>81</v>
      </c>
      <c r="C80" s="13">
        <v>44</v>
      </c>
      <c r="D80" s="13">
        <v>10</v>
      </c>
      <c r="E80" s="14">
        <v>54</v>
      </c>
      <c r="F80" s="13">
        <v>2</v>
      </c>
      <c r="G80" s="13">
        <v>0</v>
      </c>
      <c r="H80" s="14">
        <v>2</v>
      </c>
      <c r="I80" s="13">
        <v>1</v>
      </c>
      <c r="J80" s="13">
        <v>1</v>
      </c>
      <c r="K80" s="14">
        <v>2</v>
      </c>
      <c r="L80" s="13">
        <v>2</v>
      </c>
      <c r="M80" s="13">
        <v>0</v>
      </c>
      <c r="N80" s="14">
        <v>2</v>
      </c>
      <c r="O80" s="13">
        <v>0</v>
      </c>
      <c r="P80" s="13">
        <v>0</v>
      </c>
      <c r="Q80" s="14">
        <v>0</v>
      </c>
      <c r="R80" s="13">
        <v>0</v>
      </c>
      <c r="S80" s="13">
        <v>0</v>
      </c>
      <c r="T80" s="14">
        <v>0</v>
      </c>
      <c r="U80" s="24">
        <f t="shared" si="28"/>
        <v>60</v>
      </c>
    </row>
    <row r="81" spans="1:21" ht="15" customHeight="1" outlineLevel="1" x14ac:dyDescent="0.2">
      <c r="A81" s="67"/>
      <c r="B81" s="12" t="s">
        <v>82</v>
      </c>
      <c r="C81" s="13">
        <v>34</v>
      </c>
      <c r="D81" s="13">
        <v>17</v>
      </c>
      <c r="E81" s="14">
        <v>51</v>
      </c>
      <c r="F81" s="13">
        <v>2</v>
      </c>
      <c r="G81" s="13">
        <v>3</v>
      </c>
      <c r="H81" s="14">
        <v>5</v>
      </c>
      <c r="I81" s="13">
        <v>1</v>
      </c>
      <c r="J81" s="13">
        <v>0</v>
      </c>
      <c r="K81" s="14">
        <v>1</v>
      </c>
      <c r="L81" s="13">
        <v>0</v>
      </c>
      <c r="M81" s="13">
        <v>3</v>
      </c>
      <c r="N81" s="14">
        <v>3</v>
      </c>
      <c r="O81" s="13">
        <v>0</v>
      </c>
      <c r="P81" s="13">
        <v>0</v>
      </c>
      <c r="Q81" s="14">
        <v>0</v>
      </c>
      <c r="R81" s="13">
        <v>0</v>
      </c>
      <c r="S81" s="13">
        <v>0</v>
      </c>
      <c r="T81" s="14">
        <v>0</v>
      </c>
      <c r="U81" s="15">
        <f t="shared" si="28"/>
        <v>60</v>
      </c>
    </row>
    <row r="82" spans="1:21" ht="15" customHeight="1" outlineLevel="1" x14ac:dyDescent="0.2">
      <c r="A82" s="67"/>
      <c r="B82" s="12" t="s">
        <v>83</v>
      </c>
      <c r="C82" s="13">
        <v>0</v>
      </c>
      <c r="D82" s="13">
        <v>0</v>
      </c>
      <c r="E82" s="14">
        <v>0</v>
      </c>
      <c r="F82" s="13">
        <v>0</v>
      </c>
      <c r="G82" s="13">
        <v>0</v>
      </c>
      <c r="H82" s="14">
        <v>0</v>
      </c>
      <c r="I82" s="13">
        <v>0</v>
      </c>
      <c r="J82" s="13">
        <v>0</v>
      </c>
      <c r="K82" s="14">
        <v>0</v>
      </c>
      <c r="L82" s="13">
        <v>0</v>
      </c>
      <c r="M82" s="13">
        <v>0</v>
      </c>
      <c r="N82" s="14">
        <v>0</v>
      </c>
      <c r="O82" s="13">
        <v>0</v>
      </c>
      <c r="P82" s="13">
        <v>0</v>
      </c>
      <c r="Q82" s="14">
        <v>0</v>
      </c>
      <c r="R82" s="13">
        <v>1</v>
      </c>
      <c r="S82" s="13">
        <v>0</v>
      </c>
      <c r="T82" s="14">
        <v>1</v>
      </c>
      <c r="U82" s="15">
        <f t="shared" si="28"/>
        <v>1</v>
      </c>
    </row>
    <row r="83" spans="1:21" ht="15" customHeight="1" x14ac:dyDescent="0.2">
      <c r="A83" s="67"/>
      <c r="B83" s="16" t="s">
        <v>7</v>
      </c>
      <c r="C83" s="14">
        <f t="shared" ref="C83:T83" si="29">SUM(C59:C82)</f>
        <v>567</v>
      </c>
      <c r="D83" s="14">
        <f>SUM(D59:D82)</f>
        <v>361</v>
      </c>
      <c r="E83" s="14">
        <f t="shared" si="29"/>
        <v>928</v>
      </c>
      <c r="F83" s="14">
        <f t="shared" si="29"/>
        <v>35</v>
      </c>
      <c r="G83" s="14">
        <f>SUM(G59:G82)</f>
        <v>35</v>
      </c>
      <c r="H83" s="14">
        <f t="shared" si="29"/>
        <v>70</v>
      </c>
      <c r="I83" s="14">
        <f t="shared" si="29"/>
        <v>11</v>
      </c>
      <c r="J83" s="14">
        <f>SUM(J59:J82)</f>
        <v>10</v>
      </c>
      <c r="K83" s="14">
        <f t="shared" si="29"/>
        <v>21</v>
      </c>
      <c r="L83" s="14">
        <f t="shared" si="29"/>
        <v>20</v>
      </c>
      <c r="M83" s="14">
        <f>SUM(M59:M82)</f>
        <v>33</v>
      </c>
      <c r="N83" s="14">
        <f t="shared" si="29"/>
        <v>53</v>
      </c>
      <c r="O83" s="14">
        <f t="shared" si="29"/>
        <v>1</v>
      </c>
      <c r="P83" s="14">
        <f>SUM(P59:P82)</f>
        <v>1</v>
      </c>
      <c r="Q83" s="14">
        <f t="shared" si="29"/>
        <v>2</v>
      </c>
      <c r="R83" s="14">
        <f t="shared" si="29"/>
        <v>6</v>
      </c>
      <c r="S83" s="14">
        <f>SUM(S59:S82)</f>
        <v>7</v>
      </c>
      <c r="T83" s="14">
        <f t="shared" si="29"/>
        <v>13</v>
      </c>
      <c r="U83" s="15">
        <f>SUM(U59:U82)</f>
        <v>1087</v>
      </c>
    </row>
    <row r="84" spans="1:21" ht="15" customHeight="1" outlineLevel="1" x14ac:dyDescent="0.2">
      <c r="A84" s="66" t="s">
        <v>84</v>
      </c>
      <c r="B84" s="12" t="s">
        <v>85</v>
      </c>
      <c r="C84" s="13">
        <v>41</v>
      </c>
      <c r="D84" s="13">
        <v>18</v>
      </c>
      <c r="E84" s="14">
        <v>59</v>
      </c>
      <c r="F84" s="13">
        <v>11</v>
      </c>
      <c r="G84" s="13">
        <v>9</v>
      </c>
      <c r="H84" s="14">
        <v>20</v>
      </c>
      <c r="I84" s="13">
        <v>1</v>
      </c>
      <c r="J84" s="13">
        <v>1</v>
      </c>
      <c r="K84" s="14">
        <v>2</v>
      </c>
      <c r="L84" s="13">
        <v>2</v>
      </c>
      <c r="M84" s="13">
        <v>0</v>
      </c>
      <c r="N84" s="14">
        <v>2</v>
      </c>
      <c r="O84" s="13">
        <v>1</v>
      </c>
      <c r="P84" s="13">
        <v>0</v>
      </c>
      <c r="Q84" s="14">
        <v>1</v>
      </c>
      <c r="R84" s="13">
        <v>2</v>
      </c>
      <c r="S84" s="13">
        <v>0</v>
      </c>
      <c r="T84" s="14">
        <v>2</v>
      </c>
      <c r="U84" s="15">
        <f>T84+Q84+N84+K84+H84+E84</f>
        <v>86</v>
      </c>
    </row>
    <row r="85" spans="1:21" ht="15" customHeight="1" outlineLevel="1" x14ac:dyDescent="0.2">
      <c r="A85" s="66"/>
      <c r="B85" s="12" t="s">
        <v>86</v>
      </c>
      <c r="C85" s="13">
        <v>54</v>
      </c>
      <c r="D85" s="13">
        <v>10</v>
      </c>
      <c r="E85" s="14">
        <v>64</v>
      </c>
      <c r="F85" s="13">
        <v>18</v>
      </c>
      <c r="G85" s="13">
        <v>4</v>
      </c>
      <c r="H85" s="14">
        <v>22</v>
      </c>
      <c r="I85" s="13">
        <v>2</v>
      </c>
      <c r="J85" s="13">
        <v>0</v>
      </c>
      <c r="K85" s="14">
        <v>2</v>
      </c>
      <c r="L85" s="13">
        <v>2</v>
      </c>
      <c r="M85" s="13">
        <v>1</v>
      </c>
      <c r="N85" s="14">
        <v>3</v>
      </c>
      <c r="O85" s="13">
        <v>1</v>
      </c>
      <c r="P85" s="13">
        <v>0</v>
      </c>
      <c r="Q85" s="14">
        <v>1</v>
      </c>
      <c r="R85" s="13">
        <v>7</v>
      </c>
      <c r="S85" s="13">
        <v>0</v>
      </c>
      <c r="T85" s="14">
        <v>7</v>
      </c>
      <c r="U85" s="15">
        <f>T85+Q85+N85+K85+H85+E85</f>
        <v>99</v>
      </c>
    </row>
    <row r="86" spans="1:21" ht="15" customHeight="1" outlineLevel="1" x14ac:dyDescent="0.2">
      <c r="A86" s="66"/>
      <c r="B86" s="12" t="s">
        <v>87</v>
      </c>
      <c r="C86" s="13">
        <v>193</v>
      </c>
      <c r="D86" s="13">
        <v>78</v>
      </c>
      <c r="E86" s="14">
        <v>271</v>
      </c>
      <c r="F86" s="13">
        <v>10</v>
      </c>
      <c r="G86" s="13">
        <v>8</v>
      </c>
      <c r="H86" s="14">
        <v>18</v>
      </c>
      <c r="I86" s="13">
        <v>3</v>
      </c>
      <c r="J86" s="13">
        <v>1</v>
      </c>
      <c r="K86" s="14">
        <v>4</v>
      </c>
      <c r="L86" s="13">
        <v>3</v>
      </c>
      <c r="M86" s="13">
        <v>7</v>
      </c>
      <c r="N86" s="14">
        <v>10</v>
      </c>
      <c r="O86" s="13">
        <v>2</v>
      </c>
      <c r="P86" s="13">
        <v>0</v>
      </c>
      <c r="Q86" s="14">
        <v>2</v>
      </c>
      <c r="R86" s="13">
        <v>11</v>
      </c>
      <c r="S86" s="13">
        <v>9</v>
      </c>
      <c r="T86" s="14">
        <v>20</v>
      </c>
      <c r="U86" s="15">
        <f>T86+Q86+N86+K86+H86+E86</f>
        <v>325</v>
      </c>
    </row>
    <row r="87" spans="1:21" ht="15" customHeight="1" outlineLevel="1" x14ac:dyDescent="0.2">
      <c r="A87" s="66"/>
      <c r="B87" s="12" t="s">
        <v>88</v>
      </c>
      <c r="C87" s="13">
        <v>0</v>
      </c>
      <c r="D87" s="13">
        <v>0</v>
      </c>
      <c r="E87" s="14">
        <v>0</v>
      </c>
      <c r="F87" s="13">
        <v>0</v>
      </c>
      <c r="G87" s="13">
        <v>0</v>
      </c>
      <c r="H87" s="14">
        <v>0</v>
      </c>
      <c r="I87" s="13">
        <v>0</v>
      </c>
      <c r="J87" s="13">
        <v>0</v>
      </c>
      <c r="K87" s="14">
        <v>0</v>
      </c>
      <c r="L87" s="13">
        <v>0</v>
      </c>
      <c r="M87" s="13">
        <v>0</v>
      </c>
      <c r="N87" s="14">
        <v>0</v>
      </c>
      <c r="O87" s="13">
        <v>0</v>
      </c>
      <c r="P87" s="13">
        <v>0</v>
      </c>
      <c r="Q87" s="14">
        <v>0</v>
      </c>
      <c r="R87" s="13">
        <v>6</v>
      </c>
      <c r="S87" s="13">
        <v>1</v>
      </c>
      <c r="T87" s="14">
        <v>7</v>
      </c>
      <c r="U87" s="15">
        <f>T87+Q87+N87+K87+H87+E87</f>
        <v>7</v>
      </c>
    </row>
    <row r="88" spans="1:21" ht="15" customHeight="1" x14ac:dyDescent="0.2">
      <c r="A88" s="66"/>
      <c r="B88" s="16" t="s">
        <v>7</v>
      </c>
      <c r="C88" s="14">
        <f t="shared" ref="C88:T88" si="30">SUM(C84:C87)</f>
        <v>288</v>
      </c>
      <c r="D88" s="14">
        <f>SUM(D84:D87)</f>
        <v>106</v>
      </c>
      <c r="E88" s="14">
        <f t="shared" si="30"/>
        <v>394</v>
      </c>
      <c r="F88" s="14">
        <f t="shared" si="30"/>
        <v>39</v>
      </c>
      <c r="G88" s="14">
        <f>SUM(G84:G87)</f>
        <v>21</v>
      </c>
      <c r="H88" s="14">
        <f t="shared" si="30"/>
        <v>60</v>
      </c>
      <c r="I88" s="14">
        <f t="shared" si="30"/>
        <v>6</v>
      </c>
      <c r="J88" s="14">
        <f>SUM(J84:J87)</f>
        <v>2</v>
      </c>
      <c r="K88" s="14">
        <f t="shared" si="30"/>
        <v>8</v>
      </c>
      <c r="L88" s="14">
        <f t="shared" si="30"/>
        <v>7</v>
      </c>
      <c r="M88" s="14">
        <f>SUM(M84:M87)</f>
        <v>8</v>
      </c>
      <c r="N88" s="14">
        <f t="shared" si="30"/>
        <v>15</v>
      </c>
      <c r="O88" s="14">
        <f t="shared" si="30"/>
        <v>4</v>
      </c>
      <c r="P88" s="14">
        <f>SUM(P84:P87)</f>
        <v>0</v>
      </c>
      <c r="Q88" s="14">
        <f t="shared" si="30"/>
        <v>4</v>
      </c>
      <c r="R88" s="14">
        <f t="shared" si="30"/>
        <v>26</v>
      </c>
      <c r="S88" s="14">
        <f>SUM(S84:S87)</f>
        <v>10</v>
      </c>
      <c r="T88" s="14">
        <f t="shared" si="30"/>
        <v>36</v>
      </c>
      <c r="U88" s="15">
        <f>SUM(U84:U87)</f>
        <v>517</v>
      </c>
    </row>
    <row r="89" spans="1:21" ht="15" customHeight="1" outlineLevel="1" x14ac:dyDescent="0.2">
      <c r="A89" s="66" t="s">
        <v>89</v>
      </c>
      <c r="B89" s="12" t="s">
        <v>90</v>
      </c>
      <c r="C89" s="13">
        <v>30</v>
      </c>
      <c r="D89" s="13">
        <v>2</v>
      </c>
      <c r="E89" s="14">
        <v>32</v>
      </c>
      <c r="F89" s="13">
        <v>35</v>
      </c>
      <c r="G89" s="13">
        <v>3</v>
      </c>
      <c r="H89" s="14">
        <v>38</v>
      </c>
      <c r="I89" s="13">
        <v>2</v>
      </c>
      <c r="J89" s="13">
        <v>0</v>
      </c>
      <c r="K89" s="14">
        <v>2</v>
      </c>
      <c r="L89" s="13">
        <v>2</v>
      </c>
      <c r="M89" s="13">
        <v>0</v>
      </c>
      <c r="N89" s="14">
        <v>2</v>
      </c>
      <c r="O89" s="13">
        <v>0</v>
      </c>
      <c r="P89" s="13">
        <v>0</v>
      </c>
      <c r="Q89" s="14">
        <v>0</v>
      </c>
      <c r="R89" s="13">
        <v>1</v>
      </c>
      <c r="S89" s="13">
        <v>0</v>
      </c>
      <c r="T89" s="14">
        <v>1</v>
      </c>
      <c r="U89" s="15">
        <f>T89+Q89+N89+K89+H89+E89</f>
        <v>75</v>
      </c>
    </row>
    <row r="90" spans="1:21" ht="15" customHeight="1" outlineLevel="1" x14ac:dyDescent="0.2">
      <c r="A90" s="66"/>
      <c r="B90" s="12" t="s">
        <v>91</v>
      </c>
      <c r="C90" s="13">
        <v>200</v>
      </c>
      <c r="D90" s="13">
        <v>54</v>
      </c>
      <c r="E90" s="14">
        <v>254</v>
      </c>
      <c r="F90" s="13">
        <v>58</v>
      </c>
      <c r="G90" s="13">
        <v>25</v>
      </c>
      <c r="H90" s="14">
        <v>83</v>
      </c>
      <c r="I90" s="13">
        <v>10</v>
      </c>
      <c r="J90" s="13">
        <v>1</v>
      </c>
      <c r="K90" s="14">
        <v>11</v>
      </c>
      <c r="L90" s="13">
        <v>3</v>
      </c>
      <c r="M90" s="13">
        <v>6</v>
      </c>
      <c r="N90" s="14">
        <v>9</v>
      </c>
      <c r="O90" s="13">
        <v>0</v>
      </c>
      <c r="P90" s="13">
        <v>2</v>
      </c>
      <c r="Q90" s="14">
        <v>2</v>
      </c>
      <c r="R90" s="13">
        <v>3</v>
      </c>
      <c r="S90" s="13">
        <v>1</v>
      </c>
      <c r="T90" s="14">
        <v>4</v>
      </c>
      <c r="U90" s="15">
        <f>T90+Q90+N90+K90+H90+E90</f>
        <v>363</v>
      </c>
    </row>
    <row r="91" spans="1:21" ht="15" customHeight="1" x14ac:dyDescent="0.2">
      <c r="A91" s="66"/>
      <c r="B91" s="16" t="s">
        <v>7</v>
      </c>
      <c r="C91" s="14">
        <f t="shared" ref="C91:T91" si="31">SUM(C89:C90)</f>
        <v>230</v>
      </c>
      <c r="D91" s="14">
        <f>SUM(D89:D90)</f>
        <v>56</v>
      </c>
      <c r="E91" s="14">
        <f t="shared" si="31"/>
        <v>286</v>
      </c>
      <c r="F91" s="14">
        <f t="shared" si="31"/>
        <v>93</v>
      </c>
      <c r="G91" s="14">
        <f>SUM(G89:G90)</f>
        <v>28</v>
      </c>
      <c r="H91" s="14">
        <f t="shared" si="31"/>
        <v>121</v>
      </c>
      <c r="I91" s="14">
        <f t="shared" si="31"/>
        <v>12</v>
      </c>
      <c r="J91" s="14">
        <f>SUM(J89:J90)</f>
        <v>1</v>
      </c>
      <c r="K91" s="14">
        <f t="shared" si="31"/>
        <v>13</v>
      </c>
      <c r="L91" s="14">
        <f t="shared" si="31"/>
        <v>5</v>
      </c>
      <c r="M91" s="14">
        <f>SUM(M89:M90)</f>
        <v>6</v>
      </c>
      <c r="N91" s="14">
        <f t="shared" si="31"/>
        <v>11</v>
      </c>
      <c r="O91" s="14">
        <f t="shared" si="31"/>
        <v>0</v>
      </c>
      <c r="P91" s="14">
        <f>SUM(P89:P90)</f>
        <v>2</v>
      </c>
      <c r="Q91" s="14">
        <f t="shared" si="31"/>
        <v>2</v>
      </c>
      <c r="R91" s="14">
        <f t="shared" si="31"/>
        <v>4</v>
      </c>
      <c r="S91" s="14">
        <f>SUM(S89:S90)</f>
        <v>1</v>
      </c>
      <c r="T91" s="14">
        <f t="shared" si="31"/>
        <v>5</v>
      </c>
      <c r="U91" s="15">
        <f>SUM(U89:U90)</f>
        <v>438</v>
      </c>
    </row>
    <row r="92" spans="1:21" ht="15" customHeight="1" outlineLevel="1" x14ac:dyDescent="0.2">
      <c r="A92" s="66" t="s">
        <v>92</v>
      </c>
      <c r="B92" s="12" t="s">
        <v>93</v>
      </c>
      <c r="C92" s="13">
        <v>29</v>
      </c>
      <c r="D92" s="13">
        <v>10</v>
      </c>
      <c r="E92" s="14">
        <v>39</v>
      </c>
      <c r="F92" s="13">
        <v>0</v>
      </c>
      <c r="G92" s="13">
        <v>2</v>
      </c>
      <c r="H92" s="14">
        <v>2</v>
      </c>
      <c r="I92" s="13">
        <v>0</v>
      </c>
      <c r="J92" s="13">
        <v>0</v>
      </c>
      <c r="K92" s="14">
        <v>0</v>
      </c>
      <c r="L92" s="13">
        <v>0</v>
      </c>
      <c r="M92" s="13">
        <v>1</v>
      </c>
      <c r="N92" s="14">
        <v>1</v>
      </c>
      <c r="O92" s="13">
        <v>0</v>
      </c>
      <c r="P92" s="13">
        <v>0</v>
      </c>
      <c r="Q92" s="14">
        <v>0</v>
      </c>
      <c r="R92" s="13">
        <v>0</v>
      </c>
      <c r="S92" s="13">
        <v>0</v>
      </c>
      <c r="T92" s="14">
        <v>0</v>
      </c>
      <c r="U92" s="15">
        <f>T92+Q92+N92+K92+H92+E92</f>
        <v>42</v>
      </c>
    </row>
    <row r="93" spans="1:21" ht="15" customHeight="1" outlineLevel="1" x14ac:dyDescent="0.2">
      <c r="A93" s="66"/>
      <c r="B93" s="12" t="s">
        <v>94</v>
      </c>
      <c r="C93" s="13">
        <v>26</v>
      </c>
      <c r="D93" s="13">
        <v>14</v>
      </c>
      <c r="E93" s="14">
        <v>40</v>
      </c>
      <c r="F93" s="13">
        <v>1</v>
      </c>
      <c r="G93" s="13">
        <v>1</v>
      </c>
      <c r="H93" s="14">
        <v>2</v>
      </c>
      <c r="I93" s="13">
        <v>0</v>
      </c>
      <c r="J93" s="13">
        <v>0</v>
      </c>
      <c r="K93" s="14">
        <v>0</v>
      </c>
      <c r="L93" s="13">
        <v>0</v>
      </c>
      <c r="M93" s="13">
        <v>1</v>
      </c>
      <c r="N93" s="14">
        <v>1</v>
      </c>
      <c r="O93" s="13">
        <v>0</v>
      </c>
      <c r="P93" s="13">
        <v>0</v>
      </c>
      <c r="Q93" s="14">
        <v>0</v>
      </c>
      <c r="R93" s="13">
        <v>1</v>
      </c>
      <c r="S93" s="13">
        <v>0</v>
      </c>
      <c r="T93" s="14">
        <v>1</v>
      </c>
      <c r="U93" s="15">
        <f>T93+Q93+N93+K93+H93+E93</f>
        <v>44</v>
      </c>
    </row>
    <row r="94" spans="1:21" ht="15" customHeight="1" outlineLevel="1" x14ac:dyDescent="0.2">
      <c r="A94" s="66"/>
      <c r="B94" s="12" t="s">
        <v>95</v>
      </c>
      <c r="C94" s="13">
        <v>24</v>
      </c>
      <c r="D94" s="13">
        <v>10</v>
      </c>
      <c r="E94" s="14">
        <v>34</v>
      </c>
      <c r="F94" s="13">
        <v>2</v>
      </c>
      <c r="G94" s="13">
        <v>0</v>
      </c>
      <c r="H94" s="14">
        <v>2</v>
      </c>
      <c r="I94" s="13">
        <v>0</v>
      </c>
      <c r="J94" s="13">
        <v>1</v>
      </c>
      <c r="K94" s="14">
        <v>1</v>
      </c>
      <c r="L94" s="13">
        <v>0</v>
      </c>
      <c r="M94" s="13">
        <v>0</v>
      </c>
      <c r="N94" s="14">
        <v>0</v>
      </c>
      <c r="O94" s="13">
        <v>0</v>
      </c>
      <c r="P94" s="13">
        <v>0</v>
      </c>
      <c r="Q94" s="14">
        <v>0</v>
      </c>
      <c r="R94" s="13">
        <v>0</v>
      </c>
      <c r="S94" s="13">
        <v>0</v>
      </c>
      <c r="T94" s="14">
        <v>0</v>
      </c>
      <c r="U94" s="15">
        <f>T94+Q94+N94+K94+H94+E94</f>
        <v>37</v>
      </c>
    </row>
    <row r="95" spans="1:21" ht="15" customHeight="1" outlineLevel="1" x14ac:dyDescent="0.2">
      <c r="A95" s="66"/>
      <c r="B95" s="12" t="s">
        <v>96</v>
      </c>
      <c r="C95" s="13">
        <v>105</v>
      </c>
      <c r="D95" s="13">
        <v>23</v>
      </c>
      <c r="E95" s="14">
        <v>128</v>
      </c>
      <c r="F95" s="13">
        <v>3</v>
      </c>
      <c r="G95" s="13">
        <v>1</v>
      </c>
      <c r="H95" s="14">
        <v>4</v>
      </c>
      <c r="I95" s="13">
        <v>5</v>
      </c>
      <c r="J95" s="13">
        <v>2</v>
      </c>
      <c r="K95" s="14">
        <v>7</v>
      </c>
      <c r="L95" s="13">
        <v>2</v>
      </c>
      <c r="M95" s="13">
        <v>3</v>
      </c>
      <c r="N95" s="14">
        <v>5</v>
      </c>
      <c r="O95" s="13">
        <v>0</v>
      </c>
      <c r="P95" s="13">
        <v>0</v>
      </c>
      <c r="Q95" s="14">
        <v>0</v>
      </c>
      <c r="R95" s="13">
        <v>9</v>
      </c>
      <c r="S95" s="13">
        <v>2</v>
      </c>
      <c r="T95" s="14">
        <v>11</v>
      </c>
      <c r="U95" s="15">
        <f>T95+Q95+N95+K95+H95+E95</f>
        <v>155</v>
      </c>
    </row>
    <row r="96" spans="1:21" ht="15" customHeight="1" outlineLevel="1" x14ac:dyDescent="0.2">
      <c r="A96" s="66"/>
      <c r="B96" s="12" t="s">
        <v>97</v>
      </c>
      <c r="C96" s="13">
        <v>46</v>
      </c>
      <c r="D96" s="13">
        <v>9</v>
      </c>
      <c r="E96" s="14">
        <v>55</v>
      </c>
      <c r="F96" s="13">
        <v>1</v>
      </c>
      <c r="G96" s="13">
        <v>0</v>
      </c>
      <c r="H96" s="14">
        <v>1</v>
      </c>
      <c r="I96" s="13">
        <v>1</v>
      </c>
      <c r="J96" s="13">
        <v>0</v>
      </c>
      <c r="K96" s="14">
        <v>1</v>
      </c>
      <c r="L96" s="13">
        <v>3</v>
      </c>
      <c r="M96" s="13">
        <v>0</v>
      </c>
      <c r="N96" s="14">
        <v>3</v>
      </c>
      <c r="O96" s="13">
        <v>0</v>
      </c>
      <c r="P96" s="13">
        <v>0</v>
      </c>
      <c r="Q96" s="14">
        <v>0</v>
      </c>
      <c r="R96" s="13">
        <v>1</v>
      </c>
      <c r="S96" s="13">
        <v>0</v>
      </c>
      <c r="T96" s="14">
        <v>1</v>
      </c>
      <c r="U96" s="15">
        <f>T96+Q96+N96+K96+H96+E96</f>
        <v>61</v>
      </c>
    </row>
    <row r="97" spans="1:21" ht="15" customHeight="1" x14ac:dyDescent="0.2">
      <c r="A97" s="66"/>
      <c r="B97" s="16" t="s">
        <v>7</v>
      </c>
      <c r="C97" s="14">
        <f t="shared" ref="C97:T97" si="32">SUM(C92:C96)</f>
        <v>230</v>
      </c>
      <c r="D97" s="14">
        <f>SUM(D92:D96)</f>
        <v>66</v>
      </c>
      <c r="E97" s="14">
        <f t="shared" si="32"/>
        <v>296</v>
      </c>
      <c r="F97" s="14">
        <f t="shared" si="32"/>
        <v>7</v>
      </c>
      <c r="G97" s="14">
        <f>SUM(G92:G96)</f>
        <v>4</v>
      </c>
      <c r="H97" s="14">
        <f t="shared" si="32"/>
        <v>11</v>
      </c>
      <c r="I97" s="14">
        <f t="shared" si="32"/>
        <v>6</v>
      </c>
      <c r="J97" s="14">
        <f>SUM(J92:J96)</f>
        <v>3</v>
      </c>
      <c r="K97" s="14">
        <f t="shared" si="32"/>
        <v>9</v>
      </c>
      <c r="L97" s="14">
        <f t="shared" si="32"/>
        <v>5</v>
      </c>
      <c r="M97" s="14">
        <f>SUM(M92:M96)</f>
        <v>5</v>
      </c>
      <c r="N97" s="14">
        <f t="shared" si="32"/>
        <v>10</v>
      </c>
      <c r="O97" s="14">
        <f t="shared" si="32"/>
        <v>0</v>
      </c>
      <c r="P97" s="14">
        <f>SUM(P92:P96)</f>
        <v>0</v>
      </c>
      <c r="Q97" s="14">
        <f t="shared" si="32"/>
        <v>0</v>
      </c>
      <c r="R97" s="14">
        <f t="shared" si="32"/>
        <v>11</v>
      </c>
      <c r="S97" s="14">
        <f>SUM(S92:S96)</f>
        <v>2</v>
      </c>
      <c r="T97" s="14">
        <f t="shared" si="32"/>
        <v>13</v>
      </c>
      <c r="U97" s="15">
        <f>SUM(U92:U96)</f>
        <v>339</v>
      </c>
    </row>
    <row r="98" spans="1:21" ht="15" customHeight="1" outlineLevel="1" x14ac:dyDescent="0.2">
      <c r="A98" s="64" t="s">
        <v>98</v>
      </c>
      <c r="B98" s="12" t="s">
        <v>99</v>
      </c>
      <c r="C98" s="13">
        <v>33</v>
      </c>
      <c r="D98" s="13">
        <v>19</v>
      </c>
      <c r="E98" s="14">
        <v>52</v>
      </c>
      <c r="F98" s="13">
        <v>4</v>
      </c>
      <c r="G98" s="13">
        <v>1</v>
      </c>
      <c r="H98" s="14">
        <v>5</v>
      </c>
      <c r="I98" s="13">
        <v>2</v>
      </c>
      <c r="J98" s="13">
        <v>0</v>
      </c>
      <c r="K98" s="14">
        <v>2</v>
      </c>
      <c r="L98" s="13">
        <v>0</v>
      </c>
      <c r="M98" s="13">
        <v>0</v>
      </c>
      <c r="N98" s="14">
        <v>0</v>
      </c>
      <c r="O98" s="13">
        <v>1</v>
      </c>
      <c r="P98" s="13">
        <v>0</v>
      </c>
      <c r="Q98" s="14">
        <v>1</v>
      </c>
      <c r="R98" s="13">
        <v>0</v>
      </c>
      <c r="S98" s="13">
        <v>0</v>
      </c>
      <c r="T98" s="14">
        <v>0</v>
      </c>
      <c r="U98" s="15">
        <f>T98+Q98+N98+K98+H98+E98</f>
        <v>60</v>
      </c>
    </row>
    <row r="99" spans="1:21" ht="15" customHeight="1" outlineLevel="1" x14ac:dyDescent="0.2">
      <c r="A99" s="65"/>
      <c r="B99" s="12" t="s">
        <v>100</v>
      </c>
      <c r="C99" s="13">
        <v>76</v>
      </c>
      <c r="D99" s="13">
        <v>17</v>
      </c>
      <c r="E99" s="14">
        <v>93</v>
      </c>
      <c r="F99" s="13">
        <v>10</v>
      </c>
      <c r="G99" s="13">
        <v>2</v>
      </c>
      <c r="H99" s="14">
        <v>12</v>
      </c>
      <c r="I99" s="13">
        <v>1</v>
      </c>
      <c r="J99" s="13">
        <v>2</v>
      </c>
      <c r="K99" s="14">
        <v>3</v>
      </c>
      <c r="L99" s="13">
        <v>3</v>
      </c>
      <c r="M99" s="13">
        <v>1</v>
      </c>
      <c r="N99" s="14">
        <v>4</v>
      </c>
      <c r="O99" s="13">
        <v>1</v>
      </c>
      <c r="P99" s="13">
        <v>0</v>
      </c>
      <c r="Q99" s="14">
        <v>1</v>
      </c>
      <c r="R99" s="13">
        <v>22</v>
      </c>
      <c r="S99" s="13">
        <v>10</v>
      </c>
      <c r="T99" s="14">
        <v>32</v>
      </c>
      <c r="U99" s="15">
        <f>T99+Q99+N99+K99+H99+E99</f>
        <v>145</v>
      </c>
    </row>
    <row r="100" spans="1:21" ht="15" customHeight="1" outlineLevel="1" x14ac:dyDescent="0.2">
      <c r="A100" s="65"/>
      <c r="B100" s="16" t="s">
        <v>7</v>
      </c>
      <c r="C100" s="14">
        <f t="shared" ref="C100:T100" si="33">SUM(C98:C99)</f>
        <v>109</v>
      </c>
      <c r="D100" s="14">
        <f>SUM(D98:D99)</f>
        <v>36</v>
      </c>
      <c r="E100" s="14">
        <f t="shared" si="33"/>
        <v>145</v>
      </c>
      <c r="F100" s="14">
        <f t="shared" si="33"/>
        <v>14</v>
      </c>
      <c r="G100" s="14">
        <f>SUM(G98:G99)</f>
        <v>3</v>
      </c>
      <c r="H100" s="14">
        <f t="shared" si="33"/>
        <v>17</v>
      </c>
      <c r="I100" s="14">
        <f t="shared" si="33"/>
        <v>3</v>
      </c>
      <c r="J100" s="14">
        <f>SUM(J98:J99)</f>
        <v>2</v>
      </c>
      <c r="K100" s="14">
        <f t="shared" si="33"/>
        <v>5</v>
      </c>
      <c r="L100" s="14">
        <f t="shared" si="33"/>
        <v>3</v>
      </c>
      <c r="M100" s="14">
        <f>SUM(M98:M99)</f>
        <v>1</v>
      </c>
      <c r="N100" s="14">
        <f t="shared" si="33"/>
        <v>4</v>
      </c>
      <c r="O100" s="14">
        <f t="shared" si="33"/>
        <v>2</v>
      </c>
      <c r="P100" s="14">
        <f>SUM(P98:P99)</f>
        <v>0</v>
      </c>
      <c r="Q100" s="14">
        <f t="shared" si="33"/>
        <v>2</v>
      </c>
      <c r="R100" s="14">
        <f t="shared" si="33"/>
        <v>22</v>
      </c>
      <c r="S100" s="14">
        <f>SUM(S98:S99)</f>
        <v>10</v>
      </c>
      <c r="T100" s="14">
        <f t="shared" si="33"/>
        <v>32</v>
      </c>
      <c r="U100" s="15">
        <f>SUM(U98:U99)</f>
        <v>205</v>
      </c>
    </row>
    <row r="101" spans="1:21" ht="19.5" customHeight="1" x14ac:dyDescent="0.2">
      <c r="A101" s="20" t="s">
        <v>7</v>
      </c>
      <c r="B101" s="21" t="s">
        <v>108</v>
      </c>
      <c r="C101" s="22">
        <f>SUM(C16+C23+C31+C41+C47+C51+C54+C58+C83+C88+C91+C97+C100)</f>
        <v>3058</v>
      </c>
      <c r="D101" s="22">
        <f t="shared" ref="D101:U101" si="34">SUM(D16+D23+D31+D41+D47+D51+D54+D58+D83+D88+D91+D97+D100)</f>
        <v>2258</v>
      </c>
      <c r="E101" s="22">
        <f t="shared" si="34"/>
        <v>5316</v>
      </c>
      <c r="F101" s="22">
        <f t="shared" si="34"/>
        <v>668</v>
      </c>
      <c r="G101" s="22">
        <f t="shared" si="34"/>
        <v>424</v>
      </c>
      <c r="H101" s="22">
        <f t="shared" si="34"/>
        <v>1092</v>
      </c>
      <c r="I101" s="22">
        <f t="shared" si="34"/>
        <v>83</v>
      </c>
      <c r="J101" s="22">
        <f t="shared" si="34"/>
        <v>104</v>
      </c>
      <c r="K101" s="22">
        <f t="shared" si="34"/>
        <v>187</v>
      </c>
      <c r="L101" s="22">
        <f t="shared" si="34"/>
        <v>77</v>
      </c>
      <c r="M101" s="22">
        <f t="shared" si="34"/>
        <v>102</v>
      </c>
      <c r="N101" s="22">
        <f t="shared" si="34"/>
        <v>179</v>
      </c>
      <c r="O101" s="22">
        <f t="shared" si="34"/>
        <v>14</v>
      </c>
      <c r="P101" s="22">
        <f t="shared" si="34"/>
        <v>6</v>
      </c>
      <c r="Q101" s="22">
        <f t="shared" si="34"/>
        <v>20</v>
      </c>
      <c r="R101" s="22">
        <f t="shared" si="34"/>
        <v>108</v>
      </c>
      <c r="S101" s="22">
        <f t="shared" si="34"/>
        <v>69</v>
      </c>
      <c r="T101" s="22">
        <f t="shared" si="34"/>
        <v>177</v>
      </c>
      <c r="U101" s="23">
        <f t="shared" si="34"/>
        <v>6971</v>
      </c>
    </row>
    <row r="102" spans="1:21" ht="15" customHeight="1" x14ac:dyDescent="0.2"/>
    <row r="103" spans="1:21" ht="15" customHeight="1" x14ac:dyDescent="0.2">
      <c r="A103" s="52" t="s">
        <v>101</v>
      </c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</row>
  </sheetData>
  <mergeCells count="25">
    <mergeCell ref="A48:A51"/>
    <mergeCell ref="A42:A47"/>
    <mergeCell ref="A32:A41"/>
    <mergeCell ref="A24:A31"/>
    <mergeCell ref="A3:B3"/>
    <mergeCell ref="A89:A91"/>
    <mergeCell ref="A84:A88"/>
    <mergeCell ref="A59:A83"/>
    <mergeCell ref="A55:A58"/>
    <mergeCell ref="A52:A54"/>
    <mergeCell ref="A103:U103"/>
    <mergeCell ref="R6:T6"/>
    <mergeCell ref="U6:U7"/>
    <mergeCell ref="A5:A7"/>
    <mergeCell ref="B5:B7"/>
    <mergeCell ref="C5:U5"/>
    <mergeCell ref="C6:E6"/>
    <mergeCell ref="F6:H6"/>
    <mergeCell ref="I6:K6"/>
    <mergeCell ref="L6:N6"/>
    <mergeCell ref="O6:Q6"/>
    <mergeCell ref="A17:A23"/>
    <mergeCell ref="A8:A16"/>
    <mergeCell ref="A98:A100"/>
    <mergeCell ref="A92:A97"/>
  </mergeCells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9"/>
  <sheetViews>
    <sheetView zoomScaleNormal="100" zoomScaleSheetLayoutView="100" workbookViewId="0">
      <selection activeCell="A3" sqref="A3"/>
    </sheetView>
  </sheetViews>
  <sheetFormatPr baseColWidth="10" defaultRowHeight="14.25" x14ac:dyDescent="0.2"/>
  <cols>
    <col min="1" max="1" width="49.5703125" style="26" customWidth="1"/>
    <col min="2" max="2" width="51" style="26" customWidth="1"/>
    <col min="3" max="5" width="10.7109375" style="25" customWidth="1"/>
    <col min="6" max="257" width="9.140625" style="26" customWidth="1"/>
    <col min="258" max="16384" width="11.42578125" style="26"/>
  </cols>
  <sheetData>
    <row r="1" spans="1:5" s="29" customFormat="1" ht="18" x14ac:dyDescent="0.25">
      <c r="A1" s="28" t="s">
        <v>109</v>
      </c>
      <c r="C1" s="30"/>
      <c r="D1" s="30"/>
      <c r="E1" s="31"/>
    </row>
    <row r="2" spans="1:5" s="33" customFormat="1" ht="15" customHeight="1" x14ac:dyDescent="0.2">
      <c r="A2" s="32"/>
      <c r="C2" s="34"/>
      <c r="D2" s="34"/>
      <c r="E2" s="35"/>
    </row>
    <row r="3" spans="1:5" s="33" customFormat="1" ht="15" customHeight="1" x14ac:dyDescent="0.2">
      <c r="A3" s="73" t="s">
        <v>0</v>
      </c>
      <c r="C3" s="34"/>
      <c r="D3" s="34"/>
      <c r="E3" s="35"/>
    </row>
    <row r="4" spans="1:5" s="36" customFormat="1" ht="15" customHeight="1" x14ac:dyDescent="0.2">
      <c r="C4" s="37"/>
      <c r="D4" s="37"/>
      <c r="E4" s="37"/>
    </row>
    <row r="5" spans="1:5" s="36" customFormat="1" ht="15" customHeight="1" x14ac:dyDescent="0.2">
      <c r="A5" s="68" t="s">
        <v>1</v>
      </c>
      <c r="B5" s="69" t="s">
        <v>2</v>
      </c>
      <c r="C5" s="70" t="s">
        <v>141</v>
      </c>
      <c r="D5" s="70"/>
      <c r="E5" s="70"/>
    </row>
    <row r="6" spans="1:5" ht="15" customHeight="1" x14ac:dyDescent="0.2">
      <c r="A6" s="68"/>
      <c r="B6" s="69"/>
      <c r="C6" s="38" t="s">
        <v>6</v>
      </c>
      <c r="D6" s="38" t="s">
        <v>5</v>
      </c>
      <c r="E6" s="39" t="s">
        <v>7</v>
      </c>
    </row>
    <row r="7" spans="1:5" ht="15" customHeight="1" x14ac:dyDescent="0.2">
      <c r="A7" s="71" t="s">
        <v>110</v>
      </c>
      <c r="B7" s="41" t="s">
        <v>111</v>
      </c>
      <c r="C7" s="42">
        <v>55</v>
      </c>
      <c r="D7" s="42">
        <v>29</v>
      </c>
      <c r="E7" s="43">
        <f>SUM(C7:D7)</f>
        <v>84</v>
      </c>
    </row>
    <row r="8" spans="1:5" ht="15" customHeight="1" x14ac:dyDescent="0.2">
      <c r="A8" s="71"/>
      <c r="B8" s="40" t="s">
        <v>7</v>
      </c>
      <c r="C8" s="44">
        <f>SUM(C7)</f>
        <v>55</v>
      </c>
      <c r="D8" s="44">
        <f t="shared" ref="D8:E8" si="0">SUM(D7)</f>
        <v>29</v>
      </c>
      <c r="E8" s="43">
        <f t="shared" si="0"/>
        <v>84</v>
      </c>
    </row>
    <row r="9" spans="1:5" ht="15" customHeight="1" x14ac:dyDescent="0.2">
      <c r="A9" s="71" t="s">
        <v>112</v>
      </c>
      <c r="B9" s="41" t="s">
        <v>113</v>
      </c>
      <c r="C9" s="42">
        <v>92</v>
      </c>
      <c r="D9" s="42">
        <v>32</v>
      </c>
      <c r="E9" s="43">
        <f>SUM(C9:D9)</f>
        <v>124</v>
      </c>
    </row>
    <row r="10" spans="1:5" ht="15" customHeight="1" x14ac:dyDescent="0.2">
      <c r="A10" s="71"/>
      <c r="B10" s="40" t="s">
        <v>7</v>
      </c>
      <c r="C10" s="44">
        <f>SUM(C9)</f>
        <v>92</v>
      </c>
      <c r="D10" s="44">
        <f t="shared" ref="D10:E10" si="1">SUM(D9)</f>
        <v>32</v>
      </c>
      <c r="E10" s="43">
        <f t="shared" si="1"/>
        <v>124</v>
      </c>
    </row>
    <row r="11" spans="1:5" ht="15" customHeight="1" x14ac:dyDescent="0.2">
      <c r="A11" s="71" t="s">
        <v>114</v>
      </c>
      <c r="B11" s="41" t="s">
        <v>115</v>
      </c>
      <c r="C11" s="42">
        <v>43</v>
      </c>
      <c r="D11" s="42">
        <v>50</v>
      </c>
      <c r="E11" s="43">
        <f t="shared" ref="E11:E14" si="2">SUM(C11:D11)</f>
        <v>93</v>
      </c>
    </row>
    <row r="12" spans="1:5" ht="15" customHeight="1" x14ac:dyDescent="0.2">
      <c r="A12" s="71"/>
      <c r="B12" s="41" t="s">
        <v>116</v>
      </c>
      <c r="C12" s="42">
        <v>70</v>
      </c>
      <c r="D12" s="42">
        <v>18</v>
      </c>
      <c r="E12" s="43">
        <f t="shared" si="2"/>
        <v>88</v>
      </c>
    </row>
    <row r="13" spans="1:5" ht="15" customHeight="1" x14ac:dyDescent="0.2">
      <c r="A13" s="72"/>
      <c r="B13" s="41" t="s">
        <v>117</v>
      </c>
      <c r="C13" s="42">
        <v>12</v>
      </c>
      <c r="D13" s="42">
        <v>1</v>
      </c>
      <c r="E13" s="43">
        <f t="shared" si="2"/>
        <v>13</v>
      </c>
    </row>
    <row r="14" spans="1:5" ht="15" customHeight="1" x14ac:dyDescent="0.2">
      <c r="A14" s="72"/>
      <c r="B14" s="41" t="s">
        <v>118</v>
      </c>
      <c r="C14" s="42">
        <v>10</v>
      </c>
      <c r="D14" s="42">
        <v>8</v>
      </c>
      <c r="E14" s="43">
        <f t="shared" si="2"/>
        <v>18</v>
      </c>
    </row>
    <row r="15" spans="1:5" ht="15" customHeight="1" x14ac:dyDescent="0.2">
      <c r="A15" s="72"/>
      <c r="B15" s="40" t="s">
        <v>7</v>
      </c>
      <c r="C15" s="44">
        <f>SUM(C11:C14)</f>
        <v>135</v>
      </c>
      <c r="D15" s="44">
        <f t="shared" ref="D15" si="3">SUM(D11:D14)</f>
        <v>77</v>
      </c>
      <c r="E15" s="43">
        <f>SUM(E11:E14)</f>
        <v>212</v>
      </c>
    </row>
    <row r="16" spans="1:5" ht="15" customHeight="1" x14ac:dyDescent="0.2">
      <c r="A16" s="71" t="s">
        <v>119</v>
      </c>
      <c r="B16" s="41" t="s">
        <v>116</v>
      </c>
      <c r="C16" s="42">
        <v>69</v>
      </c>
      <c r="D16" s="42">
        <v>11</v>
      </c>
      <c r="E16" s="43">
        <f>SUM(C16:D16)</f>
        <v>80</v>
      </c>
    </row>
    <row r="17" spans="1:5" ht="15" customHeight="1" x14ac:dyDescent="0.2">
      <c r="A17" s="71"/>
      <c r="B17" s="40" t="s">
        <v>7</v>
      </c>
      <c r="C17" s="43">
        <f t="shared" ref="C17:D17" si="4">SUM(C16)</f>
        <v>69</v>
      </c>
      <c r="D17" s="43">
        <f t="shared" si="4"/>
        <v>11</v>
      </c>
      <c r="E17" s="43">
        <f>SUM(E16)</f>
        <v>80</v>
      </c>
    </row>
    <row r="18" spans="1:5" ht="15" customHeight="1" x14ac:dyDescent="0.2">
      <c r="A18" s="71" t="s">
        <v>120</v>
      </c>
      <c r="B18" s="41" t="s">
        <v>116</v>
      </c>
      <c r="C18" s="42">
        <v>113</v>
      </c>
      <c r="D18" s="42">
        <v>34</v>
      </c>
      <c r="E18" s="43">
        <f>SUM(C18:D18)</f>
        <v>147</v>
      </c>
    </row>
    <row r="19" spans="1:5" ht="15" customHeight="1" x14ac:dyDescent="0.2">
      <c r="A19" s="71"/>
      <c r="B19" s="41" t="s">
        <v>121</v>
      </c>
      <c r="C19" s="42">
        <v>30</v>
      </c>
      <c r="D19" s="42">
        <v>3</v>
      </c>
      <c r="E19" s="43">
        <f>SUM(C19:D19)</f>
        <v>33</v>
      </c>
    </row>
    <row r="20" spans="1:5" ht="15" customHeight="1" x14ac:dyDescent="0.2">
      <c r="A20" s="72"/>
      <c r="B20" s="40" t="s">
        <v>7</v>
      </c>
      <c r="C20" s="44">
        <f>SUM(C18:C19)</f>
        <v>143</v>
      </c>
      <c r="D20" s="44">
        <f t="shared" ref="D20" si="5">SUM(D18:D19)</f>
        <v>37</v>
      </c>
      <c r="E20" s="43">
        <f>SUM(E18:E19)</f>
        <v>180</v>
      </c>
    </row>
    <row r="21" spans="1:5" ht="15" customHeight="1" x14ac:dyDescent="0.2">
      <c r="A21" s="71" t="s">
        <v>122</v>
      </c>
      <c r="B21" s="41" t="s">
        <v>115</v>
      </c>
      <c r="C21" s="42">
        <v>101</v>
      </c>
      <c r="D21" s="42">
        <v>110</v>
      </c>
      <c r="E21" s="43">
        <f t="shared" ref="E21:E22" si="6">SUM(C21:D21)</f>
        <v>211</v>
      </c>
    </row>
    <row r="22" spans="1:5" ht="15" customHeight="1" x14ac:dyDescent="0.2">
      <c r="A22" s="71"/>
      <c r="B22" s="41" t="s">
        <v>116</v>
      </c>
      <c r="C22" s="42">
        <v>114</v>
      </c>
      <c r="D22" s="42">
        <v>32</v>
      </c>
      <c r="E22" s="43">
        <f t="shared" si="6"/>
        <v>146</v>
      </c>
    </row>
    <row r="23" spans="1:5" ht="15" customHeight="1" x14ac:dyDescent="0.2">
      <c r="A23" s="72"/>
      <c r="B23" s="40" t="s">
        <v>7</v>
      </c>
      <c r="C23" s="44">
        <f>SUM(C21:C22)</f>
        <v>215</v>
      </c>
      <c r="D23" s="44">
        <f t="shared" ref="D23" si="7">SUM(D21:D22)</f>
        <v>142</v>
      </c>
      <c r="E23" s="43">
        <f>SUM(E21:E22)</f>
        <v>357</v>
      </c>
    </row>
    <row r="24" spans="1:5" ht="15" customHeight="1" x14ac:dyDescent="0.2">
      <c r="A24" s="71" t="s">
        <v>123</v>
      </c>
      <c r="B24" s="41" t="s">
        <v>124</v>
      </c>
      <c r="C24" s="42">
        <v>69</v>
      </c>
      <c r="D24" s="42">
        <v>5</v>
      </c>
      <c r="E24" s="43">
        <f>SUM(C24:D24)</f>
        <v>74</v>
      </c>
    </row>
    <row r="25" spans="1:5" ht="15" customHeight="1" x14ac:dyDescent="0.2">
      <c r="A25" s="71"/>
      <c r="B25" s="41" t="s">
        <v>125</v>
      </c>
      <c r="C25" s="42">
        <v>17</v>
      </c>
      <c r="D25" s="42">
        <v>15</v>
      </c>
      <c r="E25" s="43">
        <f>SUM(C25:D25)</f>
        <v>32</v>
      </c>
    </row>
    <row r="26" spans="1:5" ht="15" customHeight="1" x14ac:dyDescent="0.2">
      <c r="A26" s="72"/>
      <c r="B26" s="40" t="s">
        <v>7</v>
      </c>
      <c r="C26" s="44">
        <f>SUM(C24:C25)</f>
        <v>86</v>
      </c>
      <c r="D26" s="44">
        <f t="shared" ref="D26" si="8">SUM(D24:D25)</f>
        <v>20</v>
      </c>
      <c r="E26" s="43">
        <f>SUM(E24:E25)</f>
        <v>106</v>
      </c>
    </row>
    <row r="27" spans="1:5" ht="15" customHeight="1" x14ac:dyDescent="0.2">
      <c r="A27" s="71" t="s">
        <v>126</v>
      </c>
      <c r="B27" s="41" t="s">
        <v>127</v>
      </c>
      <c r="C27" s="42">
        <v>73</v>
      </c>
      <c r="D27" s="42">
        <v>53</v>
      </c>
      <c r="E27" s="43">
        <f>SUM(C27:D27)</f>
        <v>126</v>
      </c>
    </row>
    <row r="28" spans="1:5" ht="15" customHeight="1" x14ac:dyDescent="0.2">
      <c r="A28" s="71"/>
      <c r="B28" s="41" t="s">
        <v>128</v>
      </c>
      <c r="C28" s="42">
        <v>27</v>
      </c>
      <c r="D28" s="42">
        <v>20</v>
      </c>
      <c r="E28" s="43">
        <f>SUM(C28:D28)</f>
        <v>47</v>
      </c>
    </row>
    <row r="29" spans="1:5" ht="15" customHeight="1" x14ac:dyDescent="0.2">
      <c r="A29" s="72"/>
      <c r="B29" s="40" t="s">
        <v>7</v>
      </c>
      <c r="C29" s="44">
        <f>SUM(C27:C28)</f>
        <v>100</v>
      </c>
      <c r="D29" s="44">
        <f t="shared" ref="D29" si="9">SUM(D27:D28)</f>
        <v>73</v>
      </c>
      <c r="E29" s="43">
        <f>SUM(E27:E28)</f>
        <v>173</v>
      </c>
    </row>
    <row r="30" spans="1:5" ht="15" customHeight="1" x14ac:dyDescent="0.2">
      <c r="A30" s="71" t="s">
        <v>129</v>
      </c>
      <c r="B30" s="41" t="s">
        <v>130</v>
      </c>
      <c r="C30" s="42">
        <v>21</v>
      </c>
      <c r="D30" s="42">
        <v>55</v>
      </c>
      <c r="E30" s="43">
        <f>SUM(C30:D30)</f>
        <v>76</v>
      </c>
    </row>
    <row r="31" spans="1:5" ht="15" customHeight="1" x14ac:dyDescent="0.2">
      <c r="A31" s="71"/>
      <c r="B31" s="40" t="s">
        <v>7</v>
      </c>
      <c r="C31" s="44">
        <f>SUM(C30)</f>
        <v>21</v>
      </c>
      <c r="D31" s="44">
        <f t="shared" ref="D31:E31" si="10">SUM(D30)</f>
        <v>55</v>
      </c>
      <c r="E31" s="43">
        <f t="shared" si="10"/>
        <v>76</v>
      </c>
    </row>
    <row r="32" spans="1:5" ht="15" customHeight="1" x14ac:dyDescent="0.2">
      <c r="A32" s="71" t="s">
        <v>131</v>
      </c>
      <c r="B32" s="41" t="s">
        <v>132</v>
      </c>
      <c r="C32" s="42">
        <v>8</v>
      </c>
      <c r="D32" s="42">
        <v>19</v>
      </c>
      <c r="E32" s="43">
        <f>SUM(C32:D32)</f>
        <v>27</v>
      </c>
    </row>
    <row r="33" spans="1:21" ht="15" customHeight="1" x14ac:dyDescent="0.2">
      <c r="A33" s="71"/>
      <c r="B33" s="40" t="s">
        <v>7</v>
      </c>
      <c r="C33" s="44">
        <f>SUM(C32)</f>
        <v>8</v>
      </c>
      <c r="D33" s="44">
        <f t="shared" ref="D33" si="11">SUM(D32)</f>
        <v>19</v>
      </c>
      <c r="E33" s="43">
        <f>SUM(E32)</f>
        <v>27</v>
      </c>
    </row>
    <row r="34" spans="1:21" ht="15" customHeight="1" x14ac:dyDescent="0.2">
      <c r="A34" s="71" t="s">
        <v>133</v>
      </c>
      <c r="B34" s="41" t="s">
        <v>134</v>
      </c>
      <c r="C34" s="42">
        <v>0</v>
      </c>
      <c r="D34" s="42">
        <v>2</v>
      </c>
      <c r="E34" s="43">
        <f>SUM(C34:D34)</f>
        <v>2</v>
      </c>
    </row>
    <row r="35" spans="1:21" ht="15" customHeight="1" x14ac:dyDescent="0.2">
      <c r="A35" s="71"/>
      <c r="B35" s="40" t="s">
        <v>7</v>
      </c>
      <c r="C35" s="44">
        <f>SUM(C34)</f>
        <v>0</v>
      </c>
      <c r="D35" s="44">
        <f t="shared" ref="D35" si="12">SUM(D34)</f>
        <v>2</v>
      </c>
      <c r="E35" s="43">
        <f>SUM(E34)</f>
        <v>2</v>
      </c>
    </row>
    <row r="36" spans="1:21" ht="15" customHeight="1" x14ac:dyDescent="0.2">
      <c r="A36" s="71" t="s">
        <v>135</v>
      </c>
      <c r="B36" s="41" t="s">
        <v>136</v>
      </c>
      <c r="C36" s="42">
        <v>0</v>
      </c>
      <c r="D36" s="42">
        <v>13</v>
      </c>
      <c r="E36" s="43">
        <f t="shared" ref="E36:E39" si="13">SUM(C36:D36)</f>
        <v>13</v>
      </c>
    </row>
    <row r="37" spans="1:21" ht="15" customHeight="1" x14ac:dyDescent="0.2">
      <c r="A37" s="71"/>
      <c r="B37" s="41" t="s">
        <v>137</v>
      </c>
      <c r="C37" s="42">
        <v>3</v>
      </c>
      <c r="D37" s="42">
        <v>10</v>
      </c>
      <c r="E37" s="43">
        <f t="shared" si="13"/>
        <v>13</v>
      </c>
    </row>
    <row r="38" spans="1:21" ht="15" customHeight="1" x14ac:dyDescent="0.2">
      <c r="A38" s="72"/>
      <c r="B38" s="41" t="s">
        <v>138</v>
      </c>
      <c r="C38" s="42">
        <v>8</v>
      </c>
      <c r="D38" s="42">
        <v>43</v>
      </c>
      <c r="E38" s="43">
        <f t="shared" si="13"/>
        <v>51</v>
      </c>
    </row>
    <row r="39" spans="1:21" ht="15" customHeight="1" x14ac:dyDescent="0.2">
      <c r="A39" s="72"/>
      <c r="B39" s="41" t="s">
        <v>139</v>
      </c>
      <c r="C39" s="42">
        <v>1</v>
      </c>
      <c r="D39" s="42">
        <v>37</v>
      </c>
      <c r="E39" s="43">
        <f t="shared" si="13"/>
        <v>38</v>
      </c>
    </row>
    <row r="40" spans="1:21" ht="15" customHeight="1" x14ac:dyDescent="0.2">
      <c r="A40" s="72"/>
      <c r="B40" s="40" t="s">
        <v>7</v>
      </c>
      <c r="C40" s="44">
        <f>SUM(C36:C39)</f>
        <v>12</v>
      </c>
      <c r="D40" s="44">
        <f t="shared" ref="D40" si="14">SUM(D36:D39)</f>
        <v>103</v>
      </c>
      <c r="E40" s="43">
        <f>SUM(E36:E39)</f>
        <v>115</v>
      </c>
    </row>
    <row r="41" spans="1:21" s="33" customFormat="1" ht="19.5" customHeight="1" x14ac:dyDescent="0.2">
      <c r="A41" s="45" t="s">
        <v>7</v>
      </c>
      <c r="B41" s="46"/>
      <c r="C41" s="47">
        <f>SUM(C8+C10+C15+C17+C20+C23+C26+C29+C31+C33+C35+C40)</f>
        <v>936</v>
      </c>
      <c r="D41" s="47">
        <f>SUM(D8+D10+D15+D17+D20+D23+D26+D29+D31+D33+D35+D40)</f>
        <v>600</v>
      </c>
      <c r="E41" s="48">
        <f>SUM(E8+E10+E15+E17+E20+E23+E26+E29+E31+E33+E35+E40)</f>
        <v>1536</v>
      </c>
    </row>
    <row r="42" spans="1:21" customFormat="1" ht="15" customHeight="1" x14ac:dyDescent="0.2"/>
    <row r="43" spans="1:21" customFormat="1" ht="15" customHeight="1" x14ac:dyDescent="0.2">
      <c r="A43" s="52" t="s">
        <v>101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</row>
    <row r="44" spans="1:21" x14ac:dyDescent="0.2">
      <c r="C44" s="27"/>
      <c r="D44" s="27"/>
      <c r="E44" s="27"/>
    </row>
    <row r="45" spans="1:21" x14ac:dyDescent="0.2">
      <c r="C45" s="27"/>
      <c r="D45" s="27"/>
      <c r="E45" s="27"/>
    </row>
    <row r="46" spans="1:21" x14ac:dyDescent="0.2">
      <c r="C46" s="27"/>
      <c r="D46" s="27"/>
      <c r="E46" s="27"/>
    </row>
    <row r="47" spans="1:21" x14ac:dyDescent="0.2">
      <c r="C47" s="27"/>
      <c r="D47" s="27"/>
      <c r="E47" s="27"/>
    </row>
    <row r="48" spans="1:21" x14ac:dyDescent="0.2">
      <c r="C48" s="27"/>
      <c r="D48" s="27"/>
      <c r="E48" s="27"/>
    </row>
    <row r="49" spans="3:5" x14ac:dyDescent="0.2">
      <c r="C49" s="27"/>
      <c r="D49" s="27"/>
      <c r="E49" s="27"/>
    </row>
    <row r="50" spans="3:5" x14ac:dyDescent="0.2">
      <c r="C50" s="27"/>
      <c r="D50" s="27"/>
      <c r="E50" s="27"/>
    </row>
    <row r="51" spans="3:5" x14ac:dyDescent="0.2">
      <c r="C51" s="27"/>
      <c r="D51" s="27"/>
      <c r="E51" s="27"/>
    </row>
    <row r="52" spans="3:5" x14ac:dyDescent="0.2">
      <c r="C52" s="27"/>
      <c r="D52" s="27"/>
      <c r="E52" s="27"/>
    </row>
    <row r="53" spans="3:5" x14ac:dyDescent="0.2">
      <c r="C53" s="27"/>
      <c r="D53" s="27"/>
      <c r="E53" s="27"/>
    </row>
    <row r="54" spans="3:5" x14ac:dyDescent="0.2">
      <c r="C54" s="27"/>
      <c r="D54" s="27"/>
      <c r="E54" s="27"/>
    </row>
    <row r="55" spans="3:5" x14ac:dyDescent="0.2">
      <c r="C55" s="27"/>
      <c r="D55" s="27"/>
      <c r="E55" s="27"/>
    </row>
    <row r="56" spans="3:5" x14ac:dyDescent="0.2">
      <c r="C56" s="27"/>
      <c r="D56" s="27"/>
      <c r="E56" s="27"/>
    </row>
    <row r="57" spans="3:5" x14ac:dyDescent="0.2">
      <c r="C57" s="27"/>
      <c r="D57" s="27"/>
      <c r="E57" s="27"/>
    </row>
    <row r="58" spans="3:5" x14ac:dyDescent="0.2">
      <c r="C58" s="27"/>
      <c r="D58" s="27"/>
      <c r="E58" s="27"/>
    </row>
    <row r="59" spans="3:5" x14ac:dyDescent="0.2">
      <c r="C59" s="27"/>
      <c r="D59" s="27"/>
      <c r="E59" s="27"/>
    </row>
    <row r="60" spans="3:5" x14ac:dyDescent="0.2">
      <c r="C60" s="27"/>
      <c r="D60" s="27"/>
      <c r="E60" s="27"/>
    </row>
    <row r="61" spans="3:5" x14ac:dyDescent="0.2">
      <c r="C61" s="27"/>
      <c r="D61" s="27"/>
      <c r="E61" s="27"/>
    </row>
    <row r="62" spans="3:5" x14ac:dyDescent="0.2">
      <c r="C62" s="27"/>
      <c r="D62" s="27"/>
      <c r="E62" s="27"/>
    </row>
    <row r="63" spans="3:5" x14ac:dyDescent="0.2">
      <c r="C63" s="27"/>
      <c r="D63" s="27"/>
      <c r="E63" s="27"/>
    </row>
    <row r="64" spans="3:5" x14ac:dyDescent="0.2">
      <c r="C64" s="27"/>
      <c r="D64" s="27"/>
      <c r="E64" s="27"/>
    </row>
    <row r="65" spans="3:5" x14ac:dyDescent="0.2">
      <c r="C65" s="27"/>
      <c r="D65" s="27"/>
      <c r="E65" s="27"/>
    </row>
    <row r="66" spans="3:5" x14ac:dyDescent="0.2">
      <c r="C66" s="27"/>
      <c r="D66" s="27"/>
      <c r="E66" s="27"/>
    </row>
    <row r="67" spans="3:5" x14ac:dyDescent="0.2">
      <c r="C67" s="27"/>
      <c r="D67" s="27"/>
      <c r="E67" s="27"/>
    </row>
    <row r="68" spans="3:5" x14ac:dyDescent="0.2">
      <c r="C68" s="27"/>
      <c r="D68" s="27"/>
      <c r="E68" s="27"/>
    </row>
    <row r="69" spans="3:5" x14ac:dyDescent="0.2">
      <c r="C69" s="27"/>
      <c r="D69" s="27"/>
      <c r="E69" s="27"/>
    </row>
    <row r="70" spans="3:5" x14ac:dyDescent="0.2">
      <c r="C70" s="27"/>
      <c r="D70" s="27"/>
      <c r="E70" s="27"/>
    </row>
    <row r="71" spans="3:5" x14ac:dyDescent="0.2">
      <c r="C71" s="27"/>
      <c r="D71" s="27"/>
      <c r="E71" s="27"/>
    </row>
    <row r="72" spans="3:5" x14ac:dyDescent="0.2">
      <c r="C72" s="27"/>
      <c r="D72" s="27"/>
      <c r="E72" s="27"/>
    </row>
    <row r="73" spans="3:5" x14ac:dyDescent="0.2">
      <c r="C73" s="27"/>
      <c r="D73" s="27"/>
      <c r="E73" s="27"/>
    </row>
    <row r="74" spans="3:5" x14ac:dyDescent="0.2">
      <c r="C74" s="27"/>
      <c r="D74" s="27"/>
      <c r="E74" s="27"/>
    </row>
    <row r="75" spans="3:5" x14ac:dyDescent="0.2">
      <c r="C75" s="27"/>
      <c r="D75" s="27"/>
      <c r="E75" s="27"/>
    </row>
    <row r="76" spans="3:5" x14ac:dyDescent="0.2">
      <c r="C76" s="27"/>
      <c r="D76" s="27"/>
      <c r="E76" s="27"/>
    </row>
    <row r="77" spans="3:5" x14ac:dyDescent="0.2">
      <c r="C77" s="27"/>
      <c r="D77" s="27"/>
      <c r="E77" s="27"/>
    </row>
    <row r="78" spans="3:5" x14ac:dyDescent="0.2">
      <c r="C78" s="27"/>
      <c r="D78" s="27"/>
      <c r="E78" s="27"/>
    </row>
    <row r="79" spans="3:5" x14ac:dyDescent="0.2">
      <c r="C79" s="27"/>
      <c r="D79" s="27"/>
      <c r="E79" s="27"/>
    </row>
    <row r="80" spans="3:5" x14ac:dyDescent="0.2">
      <c r="C80" s="27"/>
      <c r="D80" s="27"/>
      <c r="E80" s="27"/>
    </row>
    <row r="81" spans="3:5" x14ac:dyDescent="0.2">
      <c r="C81" s="27"/>
      <c r="D81" s="27"/>
      <c r="E81" s="27"/>
    </row>
    <row r="82" spans="3:5" x14ac:dyDescent="0.2">
      <c r="C82" s="27"/>
      <c r="D82" s="27"/>
      <c r="E82" s="27"/>
    </row>
    <row r="83" spans="3:5" x14ac:dyDescent="0.2">
      <c r="C83" s="27"/>
      <c r="D83" s="27"/>
      <c r="E83" s="27"/>
    </row>
    <row r="84" spans="3:5" x14ac:dyDescent="0.2">
      <c r="C84" s="27"/>
      <c r="D84" s="27"/>
      <c r="E84" s="27"/>
    </row>
    <row r="85" spans="3:5" x14ac:dyDescent="0.2">
      <c r="C85" s="27"/>
      <c r="D85" s="27"/>
      <c r="E85" s="27"/>
    </row>
    <row r="86" spans="3:5" x14ac:dyDescent="0.2">
      <c r="C86" s="27"/>
      <c r="D86" s="27"/>
      <c r="E86" s="27"/>
    </row>
    <row r="87" spans="3:5" x14ac:dyDescent="0.2">
      <c r="C87" s="27"/>
      <c r="D87" s="27"/>
      <c r="E87" s="27"/>
    </row>
    <row r="88" spans="3:5" x14ac:dyDescent="0.2">
      <c r="C88" s="27"/>
      <c r="D88" s="27"/>
      <c r="E88" s="27"/>
    </row>
    <row r="89" spans="3:5" x14ac:dyDescent="0.2">
      <c r="C89" s="27"/>
      <c r="D89" s="27"/>
      <c r="E89" s="27"/>
    </row>
    <row r="90" spans="3:5" x14ac:dyDescent="0.2">
      <c r="C90" s="27"/>
      <c r="D90" s="27"/>
      <c r="E90" s="27"/>
    </row>
    <row r="91" spans="3:5" x14ac:dyDescent="0.2">
      <c r="C91" s="27"/>
      <c r="D91" s="27"/>
      <c r="E91" s="27"/>
    </row>
    <row r="92" spans="3:5" x14ac:dyDescent="0.2">
      <c r="C92" s="27"/>
      <c r="D92" s="27"/>
      <c r="E92" s="27"/>
    </row>
    <row r="93" spans="3:5" x14ac:dyDescent="0.2">
      <c r="C93" s="27"/>
      <c r="D93" s="27"/>
      <c r="E93" s="27"/>
    </row>
    <row r="94" spans="3:5" x14ac:dyDescent="0.2">
      <c r="C94" s="27"/>
      <c r="D94" s="27"/>
      <c r="E94" s="27"/>
    </row>
    <row r="95" spans="3:5" x14ac:dyDescent="0.2">
      <c r="C95" s="27"/>
      <c r="D95" s="27"/>
      <c r="E95" s="27"/>
    </row>
    <row r="96" spans="3:5" x14ac:dyDescent="0.2">
      <c r="C96" s="27"/>
      <c r="D96" s="27"/>
      <c r="E96" s="27"/>
    </row>
    <row r="97" spans="3:5" x14ac:dyDescent="0.2">
      <c r="C97" s="27"/>
      <c r="D97" s="27"/>
      <c r="E97" s="27"/>
    </row>
    <row r="98" spans="3:5" x14ac:dyDescent="0.2">
      <c r="C98" s="27"/>
      <c r="D98" s="27"/>
      <c r="E98" s="27"/>
    </row>
    <row r="99" spans="3:5" x14ac:dyDescent="0.2">
      <c r="C99" s="27"/>
      <c r="D99" s="27"/>
      <c r="E99" s="27"/>
    </row>
    <row r="100" spans="3:5" x14ac:dyDescent="0.2">
      <c r="C100" s="27"/>
      <c r="D100" s="27"/>
      <c r="E100" s="27"/>
    </row>
    <row r="101" spans="3:5" x14ac:dyDescent="0.2">
      <c r="C101" s="27"/>
      <c r="D101" s="27"/>
      <c r="E101" s="27"/>
    </row>
    <row r="102" spans="3:5" x14ac:dyDescent="0.2">
      <c r="C102" s="27"/>
      <c r="D102" s="27"/>
      <c r="E102" s="27"/>
    </row>
    <row r="103" spans="3:5" x14ac:dyDescent="0.2">
      <c r="C103" s="27"/>
      <c r="D103" s="27"/>
      <c r="E103" s="27"/>
    </row>
    <row r="104" spans="3:5" x14ac:dyDescent="0.2">
      <c r="C104" s="27"/>
      <c r="D104" s="27"/>
      <c r="E104" s="27"/>
    </row>
    <row r="105" spans="3:5" x14ac:dyDescent="0.2">
      <c r="C105" s="27"/>
      <c r="D105" s="27"/>
      <c r="E105" s="27"/>
    </row>
    <row r="106" spans="3:5" x14ac:dyDescent="0.2">
      <c r="C106" s="27"/>
      <c r="D106" s="27"/>
      <c r="E106" s="27"/>
    </row>
    <row r="107" spans="3:5" x14ac:dyDescent="0.2">
      <c r="C107" s="27"/>
      <c r="D107" s="27"/>
      <c r="E107" s="27"/>
    </row>
    <row r="108" spans="3:5" x14ac:dyDescent="0.2">
      <c r="C108" s="27"/>
      <c r="D108" s="27"/>
      <c r="E108" s="27"/>
    </row>
    <row r="109" spans="3:5" x14ac:dyDescent="0.2">
      <c r="C109" s="27"/>
      <c r="D109" s="27"/>
      <c r="E109" s="27"/>
    </row>
    <row r="110" spans="3:5" x14ac:dyDescent="0.2">
      <c r="C110" s="27"/>
      <c r="D110" s="27"/>
      <c r="E110" s="27"/>
    </row>
    <row r="111" spans="3:5" x14ac:dyDescent="0.2">
      <c r="C111" s="27"/>
      <c r="D111" s="27"/>
      <c r="E111" s="27"/>
    </row>
    <row r="112" spans="3:5" x14ac:dyDescent="0.2">
      <c r="C112" s="27"/>
      <c r="D112" s="27"/>
      <c r="E112" s="27"/>
    </row>
    <row r="113" spans="3:5" x14ac:dyDescent="0.2">
      <c r="C113" s="27"/>
      <c r="D113" s="27"/>
      <c r="E113" s="27"/>
    </row>
    <row r="114" spans="3:5" x14ac:dyDescent="0.2">
      <c r="C114" s="27"/>
      <c r="D114" s="27"/>
      <c r="E114" s="27"/>
    </row>
    <row r="115" spans="3:5" x14ac:dyDescent="0.2">
      <c r="C115" s="27"/>
      <c r="D115" s="27"/>
      <c r="E115" s="27"/>
    </row>
    <row r="116" spans="3:5" x14ac:dyDescent="0.2">
      <c r="C116" s="27"/>
      <c r="D116" s="27"/>
      <c r="E116" s="27"/>
    </row>
    <row r="117" spans="3:5" x14ac:dyDescent="0.2">
      <c r="C117" s="27"/>
      <c r="D117" s="27"/>
      <c r="E117" s="27"/>
    </row>
    <row r="118" spans="3:5" x14ac:dyDescent="0.2">
      <c r="C118" s="27"/>
      <c r="D118" s="27"/>
      <c r="E118" s="27"/>
    </row>
    <row r="119" spans="3:5" x14ac:dyDescent="0.2">
      <c r="C119" s="27"/>
      <c r="D119" s="27"/>
      <c r="E119" s="27"/>
    </row>
    <row r="120" spans="3:5" x14ac:dyDescent="0.2">
      <c r="C120" s="27"/>
      <c r="D120" s="27"/>
      <c r="E120" s="27"/>
    </row>
    <row r="121" spans="3:5" x14ac:dyDescent="0.2">
      <c r="C121" s="27"/>
      <c r="D121" s="27"/>
      <c r="E121" s="27"/>
    </row>
    <row r="122" spans="3:5" x14ac:dyDescent="0.2">
      <c r="C122" s="27"/>
      <c r="D122" s="27"/>
      <c r="E122" s="27"/>
    </row>
    <row r="123" spans="3:5" x14ac:dyDescent="0.2">
      <c r="C123" s="27"/>
      <c r="D123" s="27"/>
      <c r="E123" s="27"/>
    </row>
    <row r="124" spans="3:5" x14ac:dyDescent="0.2">
      <c r="C124" s="27"/>
      <c r="D124" s="27"/>
      <c r="E124" s="27"/>
    </row>
    <row r="125" spans="3:5" x14ac:dyDescent="0.2">
      <c r="C125" s="27"/>
      <c r="D125" s="27"/>
      <c r="E125" s="27"/>
    </row>
    <row r="126" spans="3:5" x14ac:dyDescent="0.2">
      <c r="C126" s="27"/>
      <c r="D126" s="27"/>
      <c r="E126" s="27"/>
    </row>
    <row r="127" spans="3:5" x14ac:dyDescent="0.2">
      <c r="C127" s="27"/>
      <c r="D127" s="27"/>
      <c r="E127" s="27"/>
    </row>
    <row r="128" spans="3:5" x14ac:dyDescent="0.2">
      <c r="C128" s="27"/>
      <c r="D128" s="27"/>
      <c r="E128" s="27"/>
    </row>
    <row r="129" spans="3:5" x14ac:dyDescent="0.2">
      <c r="C129" s="27"/>
      <c r="D129" s="27"/>
      <c r="E129" s="27"/>
    </row>
    <row r="130" spans="3:5" x14ac:dyDescent="0.2">
      <c r="C130" s="27"/>
      <c r="D130" s="27"/>
      <c r="E130" s="27"/>
    </row>
    <row r="131" spans="3:5" x14ac:dyDescent="0.2">
      <c r="C131" s="27"/>
      <c r="D131" s="27"/>
      <c r="E131" s="27"/>
    </row>
    <row r="132" spans="3:5" x14ac:dyDescent="0.2">
      <c r="C132" s="27"/>
      <c r="D132" s="27"/>
      <c r="E132" s="27"/>
    </row>
    <row r="133" spans="3:5" x14ac:dyDescent="0.2">
      <c r="C133" s="27"/>
      <c r="D133" s="27"/>
      <c r="E133" s="27"/>
    </row>
    <row r="134" spans="3:5" x14ac:dyDescent="0.2">
      <c r="C134" s="27"/>
      <c r="D134" s="27"/>
      <c r="E134" s="27"/>
    </row>
    <row r="135" spans="3:5" x14ac:dyDescent="0.2">
      <c r="C135" s="27"/>
      <c r="D135" s="27"/>
      <c r="E135" s="27"/>
    </row>
    <row r="136" spans="3:5" x14ac:dyDescent="0.2">
      <c r="C136" s="27"/>
      <c r="D136" s="27"/>
      <c r="E136" s="27"/>
    </row>
    <row r="137" spans="3:5" x14ac:dyDescent="0.2">
      <c r="C137" s="27"/>
      <c r="D137" s="27"/>
      <c r="E137" s="27"/>
    </row>
    <row r="138" spans="3:5" x14ac:dyDescent="0.2">
      <c r="C138" s="27"/>
      <c r="D138" s="27"/>
      <c r="E138" s="27"/>
    </row>
    <row r="139" spans="3:5" x14ac:dyDescent="0.2">
      <c r="C139" s="27"/>
      <c r="D139" s="27"/>
      <c r="E139" s="27"/>
    </row>
    <row r="140" spans="3:5" x14ac:dyDescent="0.2">
      <c r="C140" s="27"/>
      <c r="D140" s="27"/>
      <c r="E140" s="27"/>
    </row>
    <row r="141" spans="3:5" x14ac:dyDescent="0.2">
      <c r="C141" s="27"/>
      <c r="D141" s="27"/>
      <c r="E141" s="27"/>
    </row>
    <row r="142" spans="3:5" x14ac:dyDescent="0.2">
      <c r="C142" s="27"/>
      <c r="D142" s="27"/>
      <c r="E142" s="27"/>
    </row>
    <row r="143" spans="3:5" x14ac:dyDescent="0.2">
      <c r="C143" s="27"/>
      <c r="D143" s="27"/>
      <c r="E143" s="27"/>
    </row>
    <row r="144" spans="3:5" x14ac:dyDescent="0.2">
      <c r="C144" s="27"/>
      <c r="D144" s="27"/>
      <c r="E144" s="27"/>
    </row>
    <row r="145" spans="3:5" x14ac:dyDescent="0.2">
      <c r="C145" s="27"/>
      <c r="D145" s="27"/>
      <c r="E145" s="27"/>
    </row>
    <row r="146" spans="3:5" x14ac:dyDescent="0.2">
      <c r="C146" s="27"/>
      <c r="D146" s="27"/>
      <c r="E146" s="27"/>
    </row>
    <row r="147" spans="3:5" x14ac:dyDescent="0.2">
      <c r="C147" s="27"/>
      <c r="D147" s="27"/>
      <c r="E147" s="27"/>
    </row>
    <row r="148" spans="3:5" x14ac:dyDescent="0.2">
      <c r="C148" s="27"/>
      <c r="D148" s="27"/>
      <c r="E148" s="27"/>
    </row>
    <row r="149" spans="3:5" x14ac:dyDescent="0.2">
      <c r="C149" s="27"/>
      <c r="D149" s="27"/>
      <c r="E149" s="27"/>
    </row>
  </sheetData>
  <mergeCells count="16">
    <mergeCell ref="A36:A40"/>
    <mergeCell ref="A43:U43"/>
    <mergeCell ref="A11:A15"/>
    <mergeCell ref="A30:A31"/>
    <mergeCell ref="A32:A33"/>
    <mergeCell ref="A34:A35"/>
    <mergeCell ref="A16:A17"/>
    <mergeCell ref="A18:A20"/>
    <mergeCell ref="A21:A23"/>
    <mergeCell ref="A24:A26"/>
    <mergeCell ref="A27:A29"/>
    <mergeCell ref="A5:A6"/>
    <mergeCell ref="B5:B6"/>
    <mergeCell ref="C5:E5"/>
    <mergeCell ref="A7:A8"/>
    <mergeCell ref="A9:A10"/>
  </mergeCells>
  <pageMargins left="0.75" right="0.36" top="0.23" bottom="0.2" header="0" footer="0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Nou ingrés centres propis</vt:lpstr>
      <vt:lpstr>Nou ingrés centres adscrits</vt:lpstr>
      <vt:lpstr>'Nou ingrés centres adscrits'!Área_de_impresión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2013-06-05T08:39:29Z</dcterms:created>
  <dcterms:modified xsi:type="dcterms:W3CDTF">2021-03-12T09:11:21Z</dcterms:modified>
</cp:coreProperties>
</file>