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19200" windowHeight="12045"/>
  </bookViews>
  <sheets>
    <sheet name="Docència per departament" sheetId="1" r:id="rId1"/>
    <sheet name="Detall per gènere" sheetId="2" r:id="rId2"/>
  </sheets>
  <calcPr calcId="162913"/>
</workbook>
</file>

<file path=xl/calcChain.xml><?xml version="1.0" encoding="utf-8"?>
<calcChain xmlns="http://schemas.openxmlformats.org/spreadsheetml/2006/main">
  <c r="C12" i="2" l="1"/>
  <c r="B20" i="2"/>
  <c r="C27" i="2"/>
  <c r="B45" i="2"/>
  <c r="C45" i="2"/>
  <c r="B46" i="2"/>
  <c r="B50" i="2"/>
  <c r="C50" i="2"/>
  <c r="B55" i="2"/>
  <c r="B59" i="2"/>
  <c r="B66" i="2" l="1"/>
  <c r="C66" i="2"/>
</calcChain>
</file>

<file path=xl/sharedStrings.xml><?xml version="1.0" encoding="utf-8"?>
<sst xmlns="http://schemas.openxmlformats.org/spreadsheetml/2006/main" count="133" uniqueCount="68">
  <si>
    <t>Curs acadèmic: 2019/20</t>
  </si>
  <si>
    <t>Departament</t>
  </si>
  <si>
    <t>Hores de docència</t>
  </si>
  <si>
    <t>Departament d'Antropologia Social i Cultural</t>
  </si>
  <si>
    <t>Departament d'Arquitectura de Computadors i Sistemes Operatius</t>
  </si>
  <si>
    <t>Departament d'Art i de Musicologia</t>
  </si>
  <si>
    <t>Departament d'Economia Aplicada</t>
  </si>
  <si>
    <t>Departament d'Economia i d'Història Econòmica</t>
  </si>
  <si>
    <t>Departament d'Empresa</t>
  </si>
  <si>
    <t>Departament d'Enginyeria de la Informació i de les Comunicacions</t>
  </si>
  <si>
    <t>Departament d'Enginyeria Electrònica</t>
  </si>
  <si>
    <t>Departament d'Enginyeria Química, Biològica i Ambiental</t>
  </si>
  <si>
    <t>Departament d'Història Moderna i Contemporània</t>
  </si>
  <si>
    <t>Departament d'Infermeria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</si>
  <si>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</si>
  <si>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</si>
  <si>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</si>
  <si>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Ciència Animal i dels Aliments</t>
  </si>
  <si>
    <t>Departament de Ciència Política i de Dret Públic</t>
  </si>
  <si>
    <t>Departament de Ciències de l'Antiguitat i de l'Edat Mitjana</t>
  </si>
  <si>
    <t>Departament de Ciències de la Computació</t>
  </si>
  <si>
    <t>Departament de Ciències Morfològiques</t>
  </si>
  <si>
    <t>Departament de Cirurgia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</si>
  <si>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</si>
  <si>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</si>
  <si>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</si>
  <si>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</si>
  <si>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</si>
  <si>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</si>
  <si>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Farmacologia, de Terapèutica i de Toxicologia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</si>
  <si>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</si>
  <si>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</si>
  <si>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</si>
  <si>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</si>
  <si>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</si>
  <si>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Física</t>
  </si>
  <si>
    <t>Departament de Genètica i de Microbiologia</t>
  </si>
  <si>
    <t>Departament de Geografia</t>
  </si>
  <si>
    <t>Departament de Geologia</t>
  </si>
  <si>
    <t>Departament de Matemàtiques</t>
  </si>
  <si>
    <t>Departament de Medicina</t>
  </si>
  <si>
    <t>Departament de Medicina i Cirurgia Animals</t>
  </si>
  <si>
    <t>Departament de Microelectrònica i Sistemes Electrònics</t>
  </si>
  <si>
    <t>Departament de Mitjans, Comunicació i Cultura</t>
  </si>
  <si>
    <t>Departament de Pedagogia Aplicada</t>
  </si>
  <si>
    <t>Departament de Pediatria, Obstetrícia i Ginecologia i de Medicina Preventiva i Salut Pública</t>
  </si>
  <si>
    <t>Departament de Periodisme i de Ciències de la Comunicació</t>
  </si>
  <si>
    <t>Departament de Prehistòria</t>
  </si>
  <si>
    <t>Departament de Psicobiologia i de Metodologia de les Ciències de la Salut</t>
  </si>
  <si>
    <t>Departament de Psicologia Bàsica, Evolutiva i de l'Educació</t>
  </si>
  <si>
    <t>Departament de Psicologia Clínica i de la Salut</t>
  </si>
  <si>
    <t>Departament de Psicologia Social</t>
  </si>
  <si>
    <t>Departament de Psiquiatria i de Medicina Legal</t>
  </si>
  <si>
    <t>Departament de Publicitat, Relacions Públiques i Comunicació Audiovisual</t>
  </si>
  <si>
    <t>Departament de Química</t>
  </si>
  <si>
    <t>Departament de Sanitat i d'Anatomia Animals</t>
  </si>
  <si>
    <t>Departament de Sociologia</t>
  </si>
  <si>
    <t>Departament de Telecomunicació i Enginyeria de Sistemes</t>
  </si>
  <si>
    <t>Departament de Teories de l'Educació i Pedagogia Social</t>
  </si>
  <si>
    <t>Departament de Traducció i d'Interpretació i d'Estudis de l'Àsia Oriental</t>
  </si>
  <si>
    <t>Sense assignar</t>
  </si>
  <si>
    <t>Distribució de la docència per departaments</t>
  </si>
  <si>
    <t>Total</t>
  </si>
  <si>
    <t>Home</t>
  </si>
  <si>
    <t>Dona</t>
  </si>
  <si>
    <r>
      <t xml:space="preserve">Data de les dades: </t>
    </r>
    <r>
      <rPr>
        <sz val="10"/>
        <color rgb="FF000000"/>
        <rFont val="Arial"/>
        <family val="2"/>
      </rPr>
      <t>07/06/2020</t>
    </r>
  </si>
  <si>
    <t>OGID, Oficina de Gestió de la Informació i de la Documentació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</si>
  <si>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07/06/2020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</si>
</sst>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4" x14ac:knownFonts="1">
    <font>
      <sz val="10"/>
      <color rgb="FF000000"/>
      <name val="Arial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2" fillId="0" borderId="0" xfId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1" applyFill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/>
    <xf numFmtId="0" fontId="3" fillId="0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164" fontId="3" fillId="3" borderId="5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1" applyFont="1" applyAlignment="1">
      <alignment vertical="top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67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80.7109375" customWidth="1"/>
    <col min="2" max="2" width="20.7109375" style="5" customWidth="1"/>
  </cols>
  <sheetData>
    <row r="1" spans="1:2" s="4" customFormat="1" ht="18" x14ac:dyDescent="0.2">
      <c r="A1" s="1" t="s">
        <v>61</v>
      </c>
      <c r="B1" s="3"/>
    </row>
    <row r="2" spans="1:2" s="4" customFormat="1" ht="15" customHeight="1" x14ac:dyDescent="0.2">
      <c r="B2" s="3"/>
    </row>
    <row r="3" spans="1:2" s="4" customFormat="1" ht="15" customHeight="1" x14ac:dyDescent="0.2">
      <c r="A3" s="31" t="s">
        <v>65</v>
      </c>
      <c r="B3" s="31"/>
    </row>
    <row r="4" spans="1:2" s="4" customFormat="1" ht="15" customHeight="1" x14ac:dyDescent="0.2">
      <c r="A4" s="31" t="s">
        <v>0</v>
      </c>
      <c r="B4" s="31"/>
    </row>
    <row r="5" spans="1:2" s="4" customFormat="1" ht="15" customHeight="1" x14ac:dyDescent="0.2">
      <c r="B5" s="3"/>
    </row>
    <row r="6" spans="1:2" s="4" customFormat="1" ht="15" customHeight="1" x14ac:dyDescent="0.2">
      <c r="A6" s="8" t="s">
        <v>1</v>
      </c>
      <c r="B6" s="9" t="s">
        <v>2</v>
      </c>
    </row>
    <row r="7" spans="1:2" s="4" customFormat="1" ht="15" customHeight="1" x14ac:dyDescent="0.2">
      <c r="A7" s="10" t="s">
        <v>3</v>
      </c>
      <c r="B7" s="11">
        <v>13117.229999998999</v>
      </c>
    </row>
    <row r="8" spans="1:2" s="4" customFormat="1" ht="15" customHeight="1" x14ac:dyDescent="0.2">
      <c r="A8" s="10" t="s">
        <v>4</v>
      </c>
      <c r="B8" s="11">
        <v>11280.330000080001</v>
      </c>
    </row>
    <row r="9" spans="1:2" s="4" customFormat="1" ht="15" customHeight="1" x14ac:dyDescent="0.2">
      <c r="A9" s="10" t="s">
        <v>5</v>
      </c>
      <c r="B9" s="11">
        <v>19822.580000098002</v>
      </c>
    </row>
    <row r="10" spans="1:2" s="4" customFormat="1" ht="15" customHeight="1" x14ac:dyDescent="0.2">
      <c r="A10" s="10" t="s">
        <v>6</v>
      </c>
      <c r="B10" s="11">
        <v>22458.42399997</v>
      </c>
    </row>
    <row r="11" spans="1:2" s="4" customFormat="1" ht="15" customHeight="1" x14ac:dyDescent="0.2">
      <c r="A11" s="10" t="s">
        <v>7</v>
      </c>
      <c r="B11" s="11">
        <v>34894.870000000999</v>
      </c>
    </row>
    <row r="12" spans="1:2" s="4" customFormat="1" ht="15" customHeight="1" x14ac:dyDescent="0.2">
      <c r="A12" s="10" t="s">
        <v>8</v>
      </c>
      <c r="B12" s="11">
        <v>55284.884999912902</v>
      </c>
    </row>
    <row r="13" spans="1:2" s="4" customFormat="1" ht="15" customHeight="1" x14ac:dyDescent="0.2">
      <c r="A13" s="10" t="s">
        <v>9</v>
      </c>
      <c r="B13" s="11">
        <v>14351.250000025</v>
      </c>
    </row>
    <row r="14" spans="1:2" s="4" customFormat="1" ht="15" customHeight="1" x14ac:dyDescent="0.2">
      <c r="A14" s="10" t="s">
        <v>10</v>
      </c>
      <c r="B14" s="11">
        <v>10208.989999920001</v>
      </c>
    </row>
    <row r="15" spans="1:2" s="4" customFormat="1" ht="15" customHeight="1" x14ac:dyDescent="0.2">
      <c r="A15" s="10" t="s">
        <v>11</v>
      </c>
      <c r="B15" s="11">
        <v>21589.799999729999</v>
      </c>
    </row>
    <row r="16" spans="1:2" s="4" customFormat="1" ht="15" customHeight="1" x14ac:dyDescent="0.2">
      <c r="A16" s="10" t="s">
        <v>12</v>
      </c>
      <c r="B16" s="11">
        <v>20515.559999685</v>
      </c>
    </row>
    <row r="17" spans="1:2" s="4" customFormat="1" ht="15" customHeight="1" x14ac:dyDescent="0.2">
      <c r="A17" s="10" t="s">
        <v>13</v>
      </c>
      <c r="B17" s="11">
        <v>15450.139999976</v>
      </c>
    </row>
    <row r="18" spans="1:2" s="4" customFormat="1" ht="15" customHeight="1" x14ac:dyDescent="0.2">
      <c r="A18" s="10" t="s">
        <v>14</v>
      </c>
      <c r="B18" s="11">
        <v>30032.820000103002</v>
      </c>
    </row>
    <row r="19" spans="1:2" s="4" customFormat="1" ht="15" customHeight="1" x14ac:dyDescent="0.2">
      <c r="A19" s="10" t="s">
        <v>15</v>
      </c>
      <c r="B19" s="11">
        <v>39470.806000005003</v>
      </c>
    </row>
    <row r="20" spans="1:2" s="4" customFormat="1" ht="15" customHeight="1" x14ac:dyDescent="0.2">
      <c r="A20" s="10" t="s">
        <v>16</v>
      </c>
      <c r="B20" s="11">
        <v>30858.099999886999</v>
      </c>
    </row>
    <row r="21" spans="1:2" s="4" customFormat="1" ht="15" customHeight="1" x14ac:dyDescent="0.2">
      <c r="A21" s="10" t="s">
        <v>17</v>
      </c>
      <c r="B21" s="11">
        <v>19307.479999882002</v>
      </c>
    </row>
    <row r="22" spans="1:2" s="4" customFormat="1" ht="15" customHeight="1" x14ac:dyDescent="0.2">
      <c r="A22" s="10" t="s">
        <v>18</v>
      </c>
      <c r="B22" s="11">
        <v>38355.069999840001</v>
      </c>
    </row>
    <row r="23" spans="1:2" s="4" customFormat="1" ht="15" customHeight="1" x14ac:dyDescent="0.2">
      <c r="A23" s="10" t="s">
        <v>19</v>
      </c>
      <c r="B23" s="11">
        <v>21389.819999972999</v>
      </c>
    </row>
    <row r="24" spans="1:2" s="4" customFormat="1" ht="15" customHeight="1" x14ac:dyDescent="0.2">
      <c r="A24" s="10" t="s">
        <v>20</v>
      </c>
      <c r="B24" s="11">
        <v>19902.749999921001</v>
      </c>
    </row>
    <row r="25" spans="1:2" s="4" customFormat="1" ht="15" customHeight="1" x14ac:dyDescent="0.2">
      <c r="A25" s="10" t="s">
        <v>21</v>
      </c>
      <c r="B25" s="11">
        <v>13107.887999978</v>
      </c>
    </row>
    <row r="26" spans="1:2" s="4" customFormat="1" ht="15" customHeight="1" x14ac:dyDescent="0.2">
      <c r="A26" s="10" t="s">
        <v>22</v>
      </c>
      <c r="B26" s="11">
        <v>72831.5539998147</v>
      </c>
    </row>
    <row r="27" spans="1:2" s="4" customFormat="1" ht="15" customHeight="1" x14ac:dyDescent="0.2">
      <c r="A27" s="10" t="s">
        <v>23</v>
      </c>
      <c r="B27" s="11">
        <v>29399.588999847001</v>
      </c>
    </row>
    <row r="28" spans="1:2" s="4" customFormat="1" ht="15" customHeight="1" x14ac:dyDescent="0.2">
      <c r="A28" s="10" t="s">
        <v>24</v>
      </c>
      <c r="B28" s="11">
        <v>16168.559999943</v>
      </c>
    </row>
    <row r="29" spans="1:2" s="4" customFormat="1" ht="15" customHeight="1" x14ac:dyDescent="0.2">
      <c r="A29" s="10" t="s">
        <v>25</v>
      </c>
      <c r="B29" s="11">
        <v>17424.249999979002</v>
      </c>
    </row>
    <row r="30" spans="1:2" s="4" customFormat="1" ht="15" customHeight="1" x14ac:dyDescent="0.2">
      <c r="A30" s="10" t="s">
        <v>26</v>
      </c>
      <c r="B30" s="11">
        <v>12824.510000001999</v>
      </c>
    </row>
    <row r="31" spans="1:2" s="4" customFormat="1" ht="15" customHeight="1" x14ac:dyDescent="0.2">
      <c r="A31" s="10" t="s">
        <v>27</v>
      </c>
      <c r="B31" s="11">
        <v>26621.229999955998</v>
      </c>
    </row>
    <row r="32" spans="1:2" s="4" customFormat="1" ht="15" customHeight="1" x14ac:dyDescent="0.2">
      <c r="A32" s="10" t="s">
        <v>28</v>
      </c>
      <c r="B32" s="11">
        <v>41606.340000033</v>
      </c>
    </row>
    <row r="33" spans="1:2" s="4" customFormat="1" ht="15" customHeight="1" x14ac:dyDescent="0.2">
      <c r="A33" s="10" t="s">
        <v>29</v>
      </c>
      <c r="B33" s="11">
        <v>11850.415999912</v>
      </c>
    </row>
    <row r="34" spans="1:2" s="4" customFormat="1" ht="15" customHeight="1" x14ac:dyDescent="0.2">
      <c r="A34" s="10" t="s">
        <v>30</v>
      </c>
      <c r="B34" s="11">
        <v>23291.196999975</v>
      </c>
    </row>
    <row r="35" spans="1:2" s="4" customFormat="1" ht="15" customHeight="1" x14ac:dyDescent="0.2">
      <c r="A35" s="10" t="s">
        <v>31</v>
      </c>
      <c r="B35" s="11">
        <v>22802.160000102002</v>
      </c>
    </row>
    <row r="36" spans="1:2" s="4" customFormat="1" ht="15" customHeight="1" x14ac:dyDescent="0.2">
      <c r="A36" s="10" t="s">
        <v>32</v>
      </c>
      <c r="B36" s="11">
        <v>27981.46000015</v>
      </c>
    </row>
    <row r="37" spans="1:2" s="4" customFormat="1" ht="15" customHeight="1" x14ac:dyDescent="0.2">
      <c r="A37" s="10" t="s">
        <v>33</v>
      </c>
      <c r="B37" s="11">
        <v>10551.659999949001</v>
      </c>
    </row>
    <row r="38" spans="1:2" s="4" customFormat="1" ht="15" customHeight="1" x14ac:dyDescent="0.2">
      <c r="A38" s="10" t="s">
        <v>34</v>
      </c>
      <c r="B38" s="11">
        <v>14677.239999967</v>
      </c>
    </row>
    <row r="39" spans="1:2" s="4" customFormat="1" ht="15" customHeight="1" x14ac:dyDescent="0.2">
      <c r="A39" s="10" t="s">
        <v>35</v>
      </c>
      <c r="B39" s="11">
        <v>29302.695999817101</v>
      </c>
    </row>
    <row r="40" spans="1:2" s="4" customFormat="1" ht="15" customHeight="1" x14ac:dyDescent="0.2">
      <c r="A40" s="10" t="s">
        <v>36</v>
      </c>
      <c r="B40" s="11">
        <v>28993.127999869001</v>
      </c>
    </row>
    <row r="41" spans="1:2" s="4" customFormat="1" ht="15" customHeight="1" x14ac:dyDescent="0.2">
      <c r="A41" s="10" t="s">
        <v>37</v>
      </c>
      <c r="B41" s="11">
        <v>21975.209999897001</v>
      </c>
    </row>
    <row r="42" spans="1:2" s="4" customFormat="1" ht="15" customHeight="1" x14ac:dyDescent="0.2">
      <c r="A42" s="10" t="s">
        <v>38</v>
      </c>
      <c r="B42" s="11">
        <v>15238.099999963</v>
      </c>
    </row>
    <row r="43" spans="1:2" s="4" customFormat="1" ht="15" customHeight="1" x14ac:dyDescent="0.2">
      <c r="A43" s="10" t="s">
        <v>39</v>
      </c>
      <c r="B43" s="11">
        <v>39873.119999889001</v>
      </c>
    </row>
    <row r="44" spans="1:2" s="4" customFormat="1" ht="15" customHeight="1" x14ac:dyDescent="0.2">
      <c r="A44" s="10" t="s">
        <v>40</v>
      </c>
      <c r="B44" s="11">
        <v>147379.09599842801</v>
      </c>
    </row>
    <row r="45" spans="1:2" s="4" customFormat="1" ht="15" customHeight="1" x14ac:dyDescent="0.2">
      <c r="A45" s="10" t="s">
        <v>41</v>
      </c>
      <c r="B45" s="11">
        <v>16630.825000015</v>
      </c>
    </row>
    <row r="46" spans="1:2" s="4" customFormat="1" ht="15" customHeight="1" x14ac:dyDescent="0.2">
      <c r="A46" s="10" t="s">
        <v>42</v>
      </c>
      <c r="B46" s="11">
        <v>9105.1900000759997</v>
      </c>
    </row>
    <row r="47" spans="1:2" s="4" customFormat="1" ht="15" customHeight="1" x14ac:dyDescent="0.2">
      <c r="A47" s="10" t="s">
        <v>43</v>
      </c>
      <c r="B47" s="11">
        <v>13344.340000082</v>
      </c>
    </row>
    <row r="48" spans="1:2" s="4" customFormat="1" ht="15" customHeight="1" x14ac:dyDescent="0.2">
      <c r="A48" s="10" t="s">
        <v>44</v>
      </c>
      <c r="B48" s="11">
        <v>26058.670000155998</v>
      </c>
    </row>
    <row r="49" spans="1:2" s="4" customFormat="1" ht="15" customHeight="1" x14ac:dyDescent="0.2">
      <c r="A49" s="10" t="s">
        <v>45</v>
      </c>
      <c r="B49" s="11">
        <v>61459.397000001001</v>
      </c>
    </row>
    <row r="50" spans="1:2" s="4" customFormat="1" ht="15" customHeight="1" x14ac:dyDescent="0.2">
      <c r="A50" s="10" t="s">
        <v>46</v>
      </c>
      <c r="B50" s="11">
        <v>11706.849999954</v>
      </c>
    </row>
    <row r="51" spans="1:2" s="4" customFormat="1" ht="15" customHeight="1" x14ac:dyDescent="0.2">
      <c r="A51" s="10" t="s">
        <v>47</v>
      </c>
      <c r="B51" s="11">
        <v>6490.0000000170303</v>
      </c>
    </row>
    <row r="52" spans="1:2" s="4" customFormat="1" ht="15" customHeight="1" x14ac:dyDescent="0.2">
      <c r="A52" s="10" t="s">
        <v>48</v>
      </c>
      <c r="B52" s="11">
        <v>16693.769999894001</v>
      </c>
    </row>
    <row r="53" spans="1:2" s="4" customFormat="1" ht="15" customHeight="1" x14ac:dyDescent="0.2">
      <c r="A53" s="10" t="s">
        <v>49</v>
      </c>
      <c r="B53" s="11">
        <v>38010.243999949002</v>
      </c>
    </row>
    <row r="54" spans="1:2" s="4" customFormat="1" ht="15" customHeight="1" x14ac:dyDescent="0.2">
      <c r="A54" s="10" t="s">
        <v>50</v>
      </c>
      <c r="B54" s="11">
        <v>15544.82</v>
      </c>
    </row>
    <row r="55" spans="1:2" s="4" customFormat="1" ht="15" customHeight="1" x14ac:dyDescent="0.2">
      <c r="A55" s="10" t="s">
        <v>51</v>
      </c>
      <c r="B55" s="11">
        <v>13589.53000011</v>
      </c>
    </row>
    <row r="56" spans="1:2" s="4" customFormat="1" ht="15" customHeight="1" x14ac:dyDescent="0.2">
      <c r="A56" s="10" t="s">
        <v>52</v>
      </c>
      <c r="B56" s="11">
        <v>31094.794000071899</v>
      </c>
    </row>
    <row r="57" spans="1:2" s="4" customFormat="1" ht="15" customHeight="1" x14ac:dyDescent="0.2">
      <c r="A57" s="10" t="s">
        <v>53</v>
      </c>
      <c r="B57" s="11">
        <v>15647.260000152</v>
      </c>
    </row>
    <row r="58" spans="1:2" s="4" customFormat="1" ht="15" customHeight="1" x14ac:dyDescent="0.2">
      <c r="A58" s="10" t="s">
        <v>54</v>
      </c>
      <c r="B58" s="11">
        <v>37771.639999862098</v>
      </c>
    </row>
    <row r="59" spans="1:2" s="4" customFormat="1" ht="15" customHeight="1" x14ac:dyDescent="0.2">
      <c r="A59" s="10" t="s">
        <v>55</v>
      </c>
      <c r="B59" s="11">
        <v>14962.169999948001</v>
      </c>
    </row>
    <row r="60" spans="1:2" s="4" customFormat="1" ht="15" customHeight="1" x14ac:dyDescent="0.2">
      <c r="A60" s="10" t="s">
        <v>56</v>
      </c>
      <c r="B60" s="11">
        <v>25574.619999914899</v>
      </c>
    </row>
    <row r="61" spans="1:2" s="4" customFormat="1" ht="15" customHeight="1" x14ac:dyDescent="0.2">
      <c r="A61" s="10" t="s">
        <v>57</v>
      </c>
      <c r="B61" s="11">
        <v>12150.849999963</v>
      </c>
    </row>
    <row r="62" spans="1:2" s="4" customFormat="1" ht="15" customHeight="1" x14ac:dyDescent="0.2">
      <c r="A62" s="10" t="s">
        <v>58</v>
      </c>
      <c r="B62" s="11">
        <v>13162.60000002</v>
      </c>
    </row>
    <row r="63" spans="1:2" s="4" customFormat="1" ht="15" customHeight="1" x14ac:dyDescent="0.2">
      <c r="A63" s="10" t="s">
        <v>59</v>
      </c>
      <c r="B63" s="11">
        <v>51312.739999850099</v>
      </c>
    </row>
    <row r="64" spans="1:2" s="4" customFormat="1" ht="15" customHeight="1" x14ac:dyDescent="0.2">
      <c r="A64" s="10" t="s">
        <v>60</v>
      </c>
      <c r="B64" s="11">
        <v>2263.84</v>
      </c>
    </row>
    <row r="65" spans="1:2" s="4" customFormat="1" ht="20.100000000000001" customHeight="1" x14ac:dyDescent="0.2">
      <c r="A65" s="6" t="s">
        <v>62</v>
      </c>
      <c r="B65" s="7">
        <v>1494764.47</v>
      </c>
    </row>
    <row r="66" spans="1:2" s="4" customFormat="1" ht="15" customHeight="1" x14ac:dyDescent="0.2">
      <c r="B66" s="12"/>
    </row>
    <row r="67" spans="1:2" s="4" customFormat="1" ht="15" customHeight="1" x14ac:dyDescent="0.2">
      <c r="A67" s="30" t="s">
        <v>66</v>
      </c>
      <c r="B67" s="30"/>
    </row>
  </sheetData>
  <mergeCells count="3">
    <mergeCell ref="A67:B67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8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80.7109375" style="2" customWidth="1"/>
    <col min="2" max="2" width="20.7109375" style="16" customWidth="1"/>
    <col min="3" max="4" width="20.7109375" style="17" customWidth="1"/>
    <col min="5" max="16384" width="9.140625" style="2"/>
  </cols>
  <sheetData>
    <row r="1" spans="1:5" s="4" customFormat="1" ht="18" x14ac:dyDescent="0.2">
      <c r="A1" s="13" t="s">
        <v>61</v>
      </c>
      <c r="B1" s="3"/>
      <c r="C1" s="3"/>
      <c r="D1" s="3"/>
      <c r="E1" s="3"/>
    </row>
    <row r="2" spans="1:5" s="4" customFormat="1" ht="15" customHeight="1" x14ac:dyDescent="0.2">
      <c r="B2" s="3"/>
      <c r="C2" s="3"/>
      <c r="D2" s="3"/>
      <c r="E2" s="3"/>
    </row>
    <row r="3" spans="1:5" s="4" customFormat="1" ht="15" customHeight="1" x14ac:dyDescent="0.2">
      <c r="A3" s="14" t="s">
        <v>67</v>
      </c>
      <c r="B3" s="15"/>
      <c r="C3" s="15"/>
      <c r="D3" s="15"/>
      <c r="E3" s="14"/>
    </row>
    <row r="4" spans="1:5" s="4" customFormat="1" ht="15" customHeight="1" x14ac:dyDescent="0.2">
      <c r="A4" s="31" t="s">
        <v>0</v>
      </c>
      <c r="B4" s="31"/>
      <c r="C4" s="31"/>
      <c r="D4" s="31"/>
      <c r="E4" s="31"/>
    </row>
    <row r="5" spans="1:5" s="4" customFormat="1" ht="15" customHeight="1" x14ac:dyDescent="0.2">
      <c r="B5" s="3"/>
      <c r="C5" s="3"/>
      <c r="D5" s="3"/>
      <c r="E5" s="3"/>
    </row>
    <row r="6" spans="1:5" s="18" customFormat="1" ht="15" customHeight="1" x14ac:dyDescent="0.2">
      <c r="A6" s="33" t="s">
        <v>1</v>
      </c>
      <c r="B6" s="34" t="s">
        <v>2</v>
      </c>
      <c r="C6" s="35"/>
      <c r="D6" s="36"/>
    </row>
    <row r="7" spans="1:5" s="18" customFormat="1" ht="15" customHeight="1" x14ac:dyDescent="0.2">
      <c r="A7" s="33"/>
      <c r="B7" s="19" t="s">
        <v>64</v>
      </c>
      <c r="C7" s="20" t="s">
        <v>63</v>
      </c>
      <c r="D7" s="21" t="s">
        <v>62</v>
      </c>
    </row>
    <row r="8" spans="1:5" s="18" customFormat="1" ht="15" customHeight="1" x14ac:dyDescent="0.2">
      <c r="A8" s="22" t="s">
        <v>3</v>
      </c>
      <c r="B8" s="23">
        <v>10347.869999999</v>
      </c>
      <c r="C8" s="24">
        <v>2769.36</v>
      </c>
      <c r="D8" s="25">
        <v>13117.229999998999</v>
      </c>
    </row>
    <row r="9" spans="1:5" s="18" customFormat="1" ht="15" customHeight="1" x14ac:dyDescent="0.2">
      <c r="A9" s="22" t="s">
        <v>4</v>
      </c>
      <c r="B9" s="23">
        <v>2963.2299999870002</v>
      </c>
      <c r="C9" s="24">
        <v>8317.1000000929998</v>
      </c>
      <c r="D9" s="25">
        <v>11280.330000080001</v>
      </c>
    </row>
    <row r="10" spans="1:5" s="18" customFormat="1" ht="15" customHeight="1" x14ac:dyDescent="0.2">
      <c r="A10" s="22" t="s">
        <v>5</v>
      </c>
      <c r="B10" s="23">
        <v>7781.3000000049797</v>
      </c>
      <c r="C10" s="24">
        <v>12041.280000093</v>
      </c>
      <c r="D10" s="25">
        <v>19822.580000098002</v>
      </c>
    </row>
    <row r="11" spans="1:5" s="18" customFormat="1" ht="15" customHeight="1" x14ac:dyDescent="0.2">
      <c r="A11" s="22" t="s">
        <v>6</v>
      </c>
      <c r="B11" s="23">
        <v>6701.0899999980002</v>
      </c>
      <c r="C11" s="24">
        <v>15757.333999971999</v>
      </c>
      <c r="D11" s="25">
        <v>22458.42399997</v>
      </c>
    </row>
    <row r="12" spans="1:5" s="18" customFormat="1" ht="15" customHeight="1" x14ac:dyDescent="0.2">
      <c r="A12" s="22" t="s">
        <v>7</v>
      </c>
      <c r="B12" s="23">
        <v>14282.130000001</v>
      </c>
      <c r="C12" s="24">
        <f>20226.83+385.91</f>
        <v>20612.740000000002</v>
      </c>
      <c r="D12" s="25">
        <v>34894.870000000999</v>
      </c>
    </row>
    <row r="13" spans="1:5" s="18" customFormat="1" ht="15" customHeight="1" x14ac:dyDescent="0.2">
      <c r="A13" s="22" t="s">
        <v>8</v>
      </c>
      <c r="B13" s="23">
        <v>16938.609999979999</v>
      </c>
      <c r="C13" s="24">
        <v>38346.274999932997</v>
      </c>
      <c r="D13" s="25">
        <v>55284.884999913003</v>
      </c>
    </row>
    <row r="14" spans="1:5" s="18" customFormat="1" ht="15" customHeight="1" x14ac:dyDescent="0.2">
      <c r="A14" s="22" t="s">
        <v>9</v>
      </c>
      <c r="B14" s="23">
        <v>1437.02999997701</v>
      </c>
      <c r="C14" s="24">
        <v>12914.220000048001</v>
      </c>
      <c r="D14" s="25">
        <v>14351.250000025</v>
      </c>
    </row>
    <row r="15" spans="1:5" s="18" customFormat="1" ht="15" customHeight="1" x14ac:dyDescent="0.2">
      <c r="A15" s="22" t="s">
        <v>10</v>
      </c>
      <c r="B15" s="23">
        <v>1797.4399999770001</v>
      </c>
      <c r="C15" s="24">
        <v>8411.5499999429594</v>
      </c>
      <c r="D15" s="25">
        <v>10208.989999920001</v>
      </c>
    </row>
    <row r="16" spans="1:5" s="18" customFormat="1" ht="15" customHeight="1" x14ac:dyDescent="0.2">
      <c r="A16" s="22" t="s">
        <v>11</v>
      </c>
      <c r="B16" s="23">
        <v>8244.0399998979501</v>
      </c>
      <c r="C16" s="24">
        <v>13345.7599998321</v>
      </c>
      <c r="D16" s="25">
        <v>21589.799999730101</v>
      </c>
    </row>
    <row r="17" spans="1:4" s="18" customFormat="1" ht="15" customHeight="1" x14ac:dyDescent="0.2">
      <c r="A17" s="22" t="s">
        <v>12</v>
      </c>
      <c r="B17" s="23">
        <v>3699.2699999900001</v>
      </c>
      <c r="C17" s="24">
        <v>16816.289999694902</v>
      </c>
      <c r="D17" s="25">
        <v>20515.5599996848</v>
      </c>
    </row>
    <row r="18" spans="1:4" s="18" customFormat="1" ht="15" customHeight="1" x14ac:dyDescent="0.2">
      <c r="A18" s="22" t="s">
        <v>13</v>
      </c>
      <c r="B18" s="23">
        <v>10437.459999987001</v>
      </c>
      <c r="C18" s="24">
        <v>5012.679999989</v>
      </c>
      <c r="D18" s="25">
        <v>15450.139999976</v>
      </c>
    </row>
    <row r="19" spans="1:4" s="18" customFormat="1" ht="15" customHeight="1" x14ac:dyDescent="0.2">
      <c r="A19" s="22" t="s">
        <v>14</v>
      </c>
      <c r="B19" s="23">
        <v>14633.3200000041</v>
      </c>
      <c r="C19" s="24">
        <v>15399.5000000991</v>
      </c>
      <c r="D19" s="25">
        <v>30032.8200001031</v>
      </c>
    </row>
    <row r="20" spans="1:4" s="18" customFormat="1" ht="15" customHeight="1" x14ac:dyDescent="0.2">
      <c r="A20" s="22" t="s">
        <v>15</v>
      </c>
      <c r="B20" s="23">
        <f>22360.5950000729+107.78</f>
        <v>22468.375000072898</v>
      </c>
      <c r="C20" s="24">
        <v>17002.430999931999</v>
      </c>
      <c r="D20" s="25">
        <v>39470.806000004901</v>
      </c>
    </row>
    <row r="21" spans="1:4" s="18" customFormat="1" ht="15" customHeight="1" x14ac:dyDescent="0.2">
      <c r="A21" s="22" t="s">
        <v>16</v>
      </c>
      <c r="B21" s="23">
        <v>13813.880000048001</v>
      </c>
      <c r="C21" s="24">
        <v>17044.219999838999</v>
      </c>
      <c r="D21" s="25">
        <v>30858.099999887101</v>
      </c>
    </row>
    <row r="22" spans="1:4" s="18" customFormat="1" ht="15" customHeight="1" x14ac:dyDescent="0.2">
      <c r="A22" s="22" t="s">
        <v>17</v>
      </c>
      <c r="B22" s="23">
        <v>8275.8799999369694</v>
      </c>
      <c r="C22" s="24">
        <v>11031.599999945</v>
      </c>
      <c r="D22" s="25">
        <v>19307.479999882002</v>
      </c>
    </row>
    <row r="23" spans="1:4" s="18" customFormat="1" ht="15" customHeight="1" x14ac:dyDescent="0.2">
      <c r="A23" s="22" t="s">
        <v>18</v>
      </c>
      <c r="B23" s="23">
        <v>17617.3199999319</v>
      </c>
      <c r="C23" s="24">
        <v>20737.749999907901</v>
      </c>
      <c r="D23" s="25">
        <v>38355.0699998399</v>
      </c>
    </row>
    <row r="24" spans="1:4" s="18" customFormat="1" ht="15" customHeight="1" x14ac:dyDescent="0.2">
      <c r="A24" s="22" t="s">
        <v>19</v>
      </c>
      <c r="B24" s="23">
        <v>4686.3699999950104</v>
      </c>
      <c r="C24" s="24">
        <v>16703.449999977998</v>
      </c>
      <c r="D24" s="25">
        <v>21389.819999972999</v>
      </c>
    </row>
    <row r="25" spans="1:4" s="18" customFormat="1" ht="15" customHeight="1" x14ac:dyDescent="0.2">
      <c r="A25" s="22" t="s">
        <v>20</v>
      </c>
      <c r="B25" s="23">
        <v>4896.9200000590099</v>
      </c>
      <c r="C25" s="24">
        <v>15005.829999862101</v>
      </c>
      <c r="D25" s="25">
        <v>19902.7499999211</v>
      </c>
    </row>
    <row r="26" spans="1:4" s="18" customFormat="1" ht="15" customHeight="1" x14ac:dyDescent="0.2">
      <c r="A26" s="22" t="s">
        <v>21</v>
      </c>
      <c r="B26" s="23">
        <v>4760.299</v>
      </c>
      <c r="C26" s="24">
        <v>8347.5889999779993</v>
      </c>
      <c r="D26" s="25">
        <v>13107.887999978</v>
      </c>
    </row>
    <row r="27" spans="1:4" s="18" customFormat="1" ht="15" customHeight="1" x14ac:dyDescent="0.2">
      <c r="A27" s="22" t="s">
        <v>22</v>
      </c>
      <c r="B27" s="23">
        <v>21897.655000003</v>
      </c>
      <c r="C27" s="24">
        <f>50593.6819998119+340.22</f>
        <v>50933.901999811904</v>
      </c>
      <c r="D27" s="25">
        <v>72831.553999814903</v>
      </c>
    </row>
    <row r="28" spans="1:4" s="18" customFormat="1" ht="15" customHeight="1" x14ac:dyDescent="0.2">
      <c r="A28" s="22" t="s">
        <v>23</v>
      </c>
      <c r="B28" s="23">
        <v>13421.494999913</v>
      </c>
      <c r="C28" s="24">
        <v>15978.093999934001</v>
      </c>
      <c r="D28" s="25">
        <v>29399.588999846899</v>
      </c>
    </row>
    <row r="29" spans="1:4" s="18" customFormat="1" ht="15" customHeight="1" x14ac:dyDescent="0.2">
      <c r="A29" s="22" t="s">
        <v>24</v>
      </c>
      <c r="B29" s="23">
        <v>11896.459999967001</v>
      </c>
      <c r="C29" s="24">
        <v>4272.0999999759897</v>
      </c>
      <c r="D29" s="25">
        <v>16168.559999943</v>
      </c>
    </row>
    <row r="30" spans="1:4" s="18" customFormat="1" ht="15" customHeight="1" x14ac:dyDescent="0.2">
      <c r="A30" s="22" t="s">
        <v>25</v>
      </c>
      <c r="B30" s="23">
        <v>11618.750000002001</v>
      </c>
      <c r="C30" s="24">
        <v>5805.4999999769798</v>
      </c>
      <c r="D30" s="25">
        <v>17424.249999979002</v>
      </c>
    </row>
    <row r="31" spans="1:4" s="18" customFormat="1" ht="15" customHeight="1" x14ac:dyDescent="0.2">
      <c r="A31" s="22" t="s">
        <v>26</v>
      </c>
      <c r="B31" s="23">
        <v>8638.7799999839899</v>
      </c>
      <c r="C31" s="24">
        <v>4185.7300000180003</v>
      </c>
      <c r="D31" s="25">
        <v>12824.510000001999</v>
      </c>
    </row>
    <row r="32" spans="1:4" s="18" customFormat="1" ht="15" customHeight="1" x14ac:dyDescent="0.2">
      <c r="A32" s="22" t="s">
        <v>27</v>
      </c>
      <c r="B32" s="23">
        <v>11067.589999955</v>
      </c>
      <c r="C32" s="24">
        <v>15553.640000001</v>
      </c>
      <c r="D32" s="25">
        <v>26621.229999955998</v>
      </c>
    </row>
    <row r="33" spans="1:4" s="18" customFormat="1" ht="15" customHeight="1" x14ac:dyDescent="0.2">
      <c r="A33" s="22" t="s">
        <v>28</v>
      </c>
      <c r="B33" s="23">
        <v>17907.520000026001</v>
      </c>
      <c r="C33" s="24">
        <v>23698.820000006901</v>
      </c>
      <c r="D33" s="25">
        <v>41606.340000032898</v>
      </c>
    </row>
    <row r="34" spans="1:4" s="18" customFormat="1" ht="15" customHeight="1" x14ac:dyDescent="0.2">
      <c r="A34" s="22" t="s">
        <v>29</v>
      </c>
      <c r="B34" s="23">
        <v>6798.4399999299803</v>
      </c>
      <c r="C34" s="24">
        <v>5051.9759999819998</v>
      </c>
      <c r="D34" s="25">
        <v>11850.415999912</v>
      </c>
    </row>
    <row r="35" spans="1:4" s="18" customFormat="1" ht="15" customHeight="1" x14ac:dyDescent="0.2">
      <c r="A35" s="22" t="s">
        <v>30</v>
      </c>
      <c r="B35" s="23">
        <v>17090.756999948</v>
      </c>
      <c r="C35" s="24">
        <v>6200.4400000269998</v>
      </c>
      <c r="D35" s="25">
        <v>23291.196999975102</v>
      </c>
    </row>
    <row r="36" spans="1:4" s="18" customFormat="1" ht="15" customHeight="1" x14ac:dyDescent="0.2">
      <c r="A36" s="22" t="s">
        <v>31</v>
      </c>
      <c r="B36" s="23">
        <v>10074.130000040001</v>
      </c>
      <c r="C36" s="24">
        <v>12728.030000062001</v>
      </c>
      <c r="D36" s="25">
        <v>22802.160000102002</v>
      </c>
    </row>
    <row r="37" spans="1:4" s="18" customFormat="1" ht="15" customHeight="1" x14ac:dyDescent="0.2">
      <c r="A37" s="22" t="s">
        <v>32</v>
      </c>
      <c r="B37" s="23">
        <v>14405.530000025999</v>
      </c>
      <c r="C37" s="24">
        <v>13575.930000124001</v>
      </c>
      <c r="D37" s="25">
        <v>27981.46000015</v>
      </c>
    </row>
    <row r="38" spans="1:4" s="18" customFormat="1" ht="15" customHeight="1" x14ac:dyDescent="0.2">
      <c r="A38" s="22" t="s">
        <v>33</v>
      </c>
      <c r="B38" s="23">
        <v>7726.8499999579799</v>
      </c>
      <c r="C38" s="24">
        <v>2824.809999991</v>
      </c>
      <c r="D38" s="25">
        <v>10551.659999949001</v>
      </c>
    </row>
    <row r="39" spans="1:4" s="18" customFormat="1" ht="15" customHeight="1" x14ac:dyDescent="0.2">
      <c r="A39" s="22" t="s">
        <v>34</v>
      </c>
      <c r="B39" s="23">
        <v>6051.0499999889998</v>
      </c>
      <c r="C39" s="24">
        <v>8626.1899999779998</v>
      </c>
      <c r="D39" s="25">
        <v>14677.239999967</v>
      </c>
    </row>
    <row r="40" spans="1:4" s="18" customFormat="1" ht="15" customHeight="1" x14ac:dyDescent="0.2">
      <c r="A40" s="22" t="s">
        <v>35</v>
      </c>
      <c r="B40" s="23">
        <v>5219.4429999599897</v>
      </c>
      <c r="C40" s="24">
        <v>24083.252999856901</v>
      </c>
      <c r="D40" s="25">
        <v>29302.6959998169</v>
      </c>
    </row>
    <row r="41" spans="1:4" s="18" customFormat="1" ht="15" customHeight="1" x14ac:dyDescent="0.2">
      <c r="A41" s="22" t="s">
        <v>36</v>
      </c>
      <c r="B41" s="23">
        <v>16866.379999852001</v>
      </c>
      <c r="C41" s="24">
        <v>12126.748000017</v>
      </c>
      <c r="D41" s="25">
        <v>28993.127999869001</v>
      </c>
    </row>
    <row r="42" spans="1:4" s="18" customFormat="1" ht="15" customHeight="1" x14ac:dyDescent="0.2">
      <c r="A42" s="22" t="s">
        <v>37</v>
      </c>
      <c r="B42" s="23">
        <v>6889.7699999359702</v>
      </c>
      <c r="C42" s="24">
        <v>15085.439999961</v>
      </c>
      <c r="D42" s="25">
        <v>21975.209999897001</v>
      </c>
    </row>
    <row r="43" spans="1:4" s="18" customFormat="1" ht="15" customHeight="1" x14ac:dyDescent="0.2">
      <c r="A43" s="22" t="s">
        <v>38</v>
      </c>
      <c r="B43" s="23">
        <v>3099.3199999889998</v>
      </c>
      <c r="C43" s="24">
        <v>12138.7799999741</v>
      </c>
      <c r="D43" s="25">
        <v>15238.099999963</v>
      </c>
    </row>
    <row r="44" spans="1:4" s="18" customFormat="1" ht="15" customHeight="1" x14ac:dyDescent="0.2">
      <c r="A44" s="22" t="s">
        <v>39</v>
      </c>
      <c r="B44" s="23">
        <v>9178.6800000090007</v>
      </c>
      <c r="C44" s="24">
        <v>30694.439999879902</v>
      </c>
      <c r="D44" s="25">
        <v>39873.119999888899</v>
      </c>
    </row>
    <row r="45" spans="1:4" s="18" customFormat="1" ht="15" customHeight="1" x14ac:dyDescent="0.2">
      <c r="A45" s="22" t="s">
        <v>40</v>
      </c>
      <c r="B45" s="23">
        <f>69243.7289995845+84.75</f>
        <v>69328.478999584506</v>
      </c>
      <c r="C45" s="24">
        <f>77461.4279988594+589.193</f>
        <v>78050.620998859406</v>
      </c>
      <c r="D45" s="25">
        <v>147379.09599843301</v>
      </c>
    </row>
    <row r="46" spans="1:4" s="18" customFormat="1" ht="15" customHeight="1" x14ac:dyDescent="0.2">
      <c r="A46" s="22" t="s">
        <v>41</v>
      </c>
      <c r="B46" s="23">
        <f>7225.447999977+219.14</f>
        <v>7444.5879999770004</v>
      </c>
      <c r="C46" s="24">
        <v>9186.2370000379997</v>
      </c>
      <c r="D46" s="25">
        <v>16630.825000015</v>
      </c>
    </row>
    <row r="47" spans="1:4" s="18" customFormat="1" ht="15" customHeight="1" x14ac:dyDescent="0.2">
      <c r="A47" s="22" t="s">
        <v>42</v>
      </c>
      <c r="B47" s="23">
        <v>1744.8400000019999</v>
      </c>
      <c r="C47" s="24">
        <v>7360.3500000739996</v>
      </c>
      <c r="D47" s="25">
        <v>9105.1900000759997</v>
      </c>
    </row>
    <row r="48" spans="1:4" s="18" customFormat="1" ht="15" customHeight="1" x14ac:dyDescent="0.2">
      <c r="A48" s="22" t="s">
        <v>43</v>
      </c>
      <c r="B48" s="23">
        <v>6747.9900000940197</v>
      </c>
      <c r="C48" s="24">
        <v>6596.3499999879896</v>
      </c>
      <c r="D48" s="25">
        <v>13344.340000082</v>
      </c>
    </row>
    <row r="49" spans="1:4" s="18" customFormat="1" ht="15" customHeight="1" x14ac:dyDescent="0.2">
      <c r="A49" s="22" t="s">
        <v>44</v>
      </c>
      <c r="B49" s="23">
        <v>16028.770000009001</v>
      </c>
      <c r="C49" s="24">
        <v>10029.900000146999</v>
      </c>
      <c r="D49" s="25">
        <v>26058.670000155998</v>
      </c>
    </row>
    <row r="50" spans="1:4" s="18" customFormat="1" ht="15" customHeight="1" x14ac:dyDescent="0.2">
      <c r="A50" s="22" t="s">
        <v>45</v>
      </c>
      <c r="B50" s="23">
        <f>33353.339+557.41</f>
        <v>33910.749000000003</v>
      </c>
      <c r="C50" s="24">
        <f>25128.259000001+2420.39</f>
        <v>27548.649000000998</v>
      </c>
      <c r="D50" s="25">
        <v>61459.397000001001</v>
      </c>
    </row>
    <row r="51" spans="1:4" s="18" customFormat="1" ht="15" customHeight="1" x14ac:dyDescent="0.2">
      <c r="A51" s="22" t="s">
        <v>46</v>
      </c>
      <c r="B51" s="23">
        <v>3503.0099999710101</v>
      </c>
      <c r="C51" s="24">
        <v>8203.8399999829908</v>
      </c>
      <c r="D51" s="25">
        <v>11706.849999954</v>
      </c>
    </row>
    <row r="52" spans="1:4" s="18" customFormat="1" ht="15" customHeight="1" x14ac:dyDescent="0.2">
      <c r="A52" s="22" t="s">
        <v>47</v>
      </c>
      <c r="B52" s="23">
        <v>2352.250000047</v>
      </c>
      <c r="C52" s="24">
        <v>4137.7499999700003</v>
      </c>
      <c r="D52" s="25">
        <v>6490.0000000170103</v>
      </c>
    </row>
    <row r="53" spans="1:4" s="18" customFormat="1" ht="15" customHeight="1" x14ac:dyDescent="0.2">
      <c r="A53" s="22" t="s">
        <v>48</v>
      </c>
      <c r="B53" s="23">
        <v>10023.9399998689</v>
      </c>
      <c r="C53" s="24">
        <v>6669.8300000249901</v>
      </c>
      <c r="D53" s="25">
        <v>16693.769999893899</v>
      </c>
    </row>
    <row r="54" spans="1:4" s="18" customFormat="1" ht="15" customHeight="1" x14ac:dyDescent="0.2">
      <c r="A54" s="22" t="s">
        <v>49</v>
      </c>
      <c r="B54" s="23">
        <v>24445.623999996002</v>
      </c>
      <c r="C54" s="24">
        <v>13564.619999953</v>
      </c>
      <c r="D54" s="25">
        <v>38010.2439999489</v>
      </c>
    </row>
    <row r="55" spans="1:4" s="18" customFormat="1" ht="15" customHeight="1" x14ac:dyDescent="0.2">
      <c r="A55" s="22" t="s">
        <v>50</v>
      </c>
      <c r="B55" s="23">
        <f>10812.549999954+81.1</f>
        <v>10893.649999954001</v>
      </c>
      <c r="C55" s="24">
        <v>4651.1700000459996</v>
      </c>
      <c r="D55" s="25">
        <v>15544.82</v>
      </c>
    </row>
    <row r="56" spans="1:4" s="18" customFormat="1" ht="15" customHeight="1" x14ac:dyDescent="0.2">
      <c r="A56" s="22" t="s">
        <v>51</v>
      </c>
      <c r="B56" s="23">
        <v>5836.3400001440496</v>
      </c>
      <c r="C56" s="24">
        <v>7753.189999966</v>
      </c>
      <c r="D56" s="25">
        <v>13589.5300001101</v>
      </c>
    </row>
    <row r="57" spans="1:4" s="18" customFormat="1" ht="15" customHeight="1" x14ac:dyDescent="0.2">
      <c r="A57" s="22" t="s">
        <v>52</v>
      </c>
      <c r="B57" s="23">
        <v>13419.987000075</v>
      </c>
      <c r="C57" s="24">
        <v>17674.806999996999</v>
      </c>
      <c r="D57" s="25">
        <v>31094.794000072001</v>
      </c>
    </row>
    <row r="58" spans="1:4" s="18" customFormat="1" ht="15" customHeight="1" x14ac:dyDescent="0.2">
      <c r="A58" s="22" t="s">
        <v>53</v>
      </c>
      <c r="B58" s="23">
        <v>5631.4100000580202</v>
      </c>
      <c r="C58" s="24">
        <v>10015.850000094</v>
      </c>
      <c r="D58" s="25">
        <v>15647.260000152</v>
      </c>
    </row>
    <row r="59" spans="1:4" s="18" customFormat="1" ht="15" customHeight="1" x14ac:dyDescent="0.2">
      <c r="A59" s="22" t="s">
        <v>54</v>
      </c>
      <c r="B59" s="23">
        <f>12964.399999949+123.8</f>
        <v>13088.199999949</v>
      </c>
      <c r="C59" s="24">
        <v>24683.439999913098</v>
      </c>
      <c r="D59" s="25">
        <v>37771.639999862098</v>
      </c>
    </row>
    <row r="60" spans="1:4" s="18" customFormat="1" ht="15" customHeight="1" x14ac:dyDescent="0.2">
      <c r="A60" s="22" t="s">
        <v>55</v>
      </c>
      <c r="B60" s="23">
        <v>4716.21999993799</v>
      </c>
      <c r="C60" s="24">
        <v>10245.9500000101</v>
      </c>
      <c r="D60" s="25">
        <v>14962.169999948001</v>
      </c>
    </row>
    <row r="61" spans="1:4" s="18" customFormat="1" ht="15" customHeight="1" x14ac:dyDescent="0.2">
      <c r="A61" s="22" t="s">
        <v>56</v>
      </c>
      <c r="B61" s="23">
        <v>9563.0200000249897</v>
      </c>
      <c r="C61" s="24">
        <v>16011.599999889901</v>
      </c>
      <c r="D61" s="25">
        <v>25574.619999914899</v>
      </c>
    </row>
    <row r="62" spans="1:4" s="18" customFormat="1" ht="15" customHeight="1" x14ac:dyDescent="0.2">
      <c r="A62" s="22" t="s">
        <v>57</v>
      </c>
      <c r="B62" s="23">
        <v>1561.1599999790001</v>
      </c>
      <c r="C62" s="24">
        <v>10589.689999984001</v>
      </c>
      <c r="D62" s="25">
        <v>12150.849999963</v>
      </c>
    </row>
    <row r="63" spans="1:4" s="18" customFormat="1" ht="15" customHeight="1" x14ac:dyDescent="0.2">
      <c r="A63" s="22" t="s">
        <v>58</v>
      </c>
      <c r="B63" s="23">
        <v>8461.62000003299</v>
      </c>
      <c r="C63" s="24">
        <v>4700.9799999869902</v>
      </c>
      <c r="D63" s="25">
        <v>13162.60000002</v>
      </c>
    </row>
    <row r="64" spans="1:4" s="18" customFormat="1" ht="15" customHeight="1" x14ac:dyDescent="0.2">
      <c r="A64" s="22" t="s">
        <v>59</v>
      </c>
      <c r="B64" s="23">
        <v>32387.869999862902</v>
      </c>
      <c r="C64" s="24">
        <v>18924.869999987</v>
      </c>
      <c r="D64" s="25">
        <v>51312.739999849902</v>
      </c>
    </row>
    <row r="65" spans="1:4" s="18" customFormat="1" ht="15" customHeight="1" x14ac:dyDescent="0.2">
      <c r="A65" s="22" t="s">
        <v>60</v>
      </c>
      <c r="B65" s="23">
        <v>1046.1099999999999</v>
      </c>
      <c r="C65" s="24">
        <v>1217.73</v>
      </c>
      <c r="D65" s="25">
        <v>2263.84</v>
      </c>
    </row>
    <row r="66" spans="1:4" s="18" customFormat="1" ht="19.5" customHeight="1" x14ac:dyDescent="0.2">
      <c r="A66" s="26" t="s">
        <v>62</v>
      </c>
      <c r="B66" s="27">
        <f>SUM(B8:B65)</f>
        <v>657766.26099890098</v>
      </c>
      <c r="C66" s="27">
        <f>SUM(C8:C65)</f>
        <v>836998.20599762909</v>
      </c>
      <c r="D66" s="27">
        <v>1494764.47</v>
      </c>
    </row>
    <row r="67" spans="1:4" s="18" customFormat="1" ht="15" customHeight="1" x14ac:dyDescent="0.2">
      <c r="B67" s="28"/>
      <c r="C67" s="29"/>
      <c r="D67" s="29"/>
    </row>
    <row r="68" spans="1:4" s="18" customFormat="1" ht="15" customHeight="1" x14ac:dyDescent="0.2">
      <c r="A68" s="32" t="s">
        <v>66</v>
      </c>
      <c r="B68" s="32"/>
      <c r="C68" s="32"/>
      <c r="D68" s="32"/>
    </row>
  </sheetData>
  <mergeCells count="4">
    <mergeCell ref="A68:D68"/>
    <mergeCell ref="A6:A7"/>
    <mergeCell ref="B6:D6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Docència per departament</vt:lpstr>
      <vt:lpstr>Detall per gènere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ogid</cp:lastModifiedBy>
  <dcterms:created xsi:type="dcterms:W3CDTF">2020-06-18T08:00:24Z</dcterms:created>
  <dcterms:modified xsi:type="dcterms:W3CDTF">2020-06-22T07:35:13Z</dcterms:modified>
</cp:coreProperties>
</file>