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uab.sharepoint.com/sites/UPAC/Documentos compartidos/General/Processos/AA Àrea/WEB/WEB SELECCIO I CONTRACTACIO PDI TEMPORAL/2024-2025/"/>
    </mc:Choice>
  </mc:AlternateContent>
  <xr:revisionPtr revIDLastSave="97" documentId="8_{B5A53AA7-5267-4CA7-8CBA-47DAA529DF2E}" xr6:coauthVersionLast="47" xr6:coauthVersionMax="47" xr10:uidLastSave="{2984BA3F-E268-4309-8C18-B1AA55771527}"/>
  <bookViews>
    <workbookView xWindow="-120" yWindow="-120" windowWidth="29040" windowHeight="15720" xr2:uid="{00000000-000D-0000-FFFF-FFFF00000000}"/>
  </bookViews>
  <sheets>
    <sheet name="Calcu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58" i="1" l="1"/>
  <c r="G55" i="1"/>
  <c r="G56" i="1"/>
  <c r="G25" i="1"/>
  <c r="G21" i="1"/>
  <c r="G54" i="1"/>
  <c r="G57" i="1"/>
  <c r="G59" i="1"/>
  <c r="G60" i="1"/>
  <c r="G61" i="1"/>
  <c r="G24" i="1"/>
  <c r="G23" i="1"/>
  <c r="G22" i="1"/>
  <c r="G41" i="1" l="1"/>
  <c r="G26" i="1" l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2" i="1"/>
  <c r="G43" i="1"/>
  <c r="G44" i="1"/>
  <c r="G45" i="1"/>
  <c r="G46" i="1"/>
  <c r="G47" i="1"/>
  <c r="G48" i="1"/>
  <c r="G49" i="1"/>
  <c r="G50" i="1"/>
  <c r="G51" i="1"/>
  <c r="G52" i="1"/>
  <c r="G53" i="1"/>
  <c r="G63" i="1" l="1"/>
  <c r="G65" i="1" s="1"/>
</calcChain>
</file>

<file path=xl/sharedStrings.xml><?xml version="1.0" encoding="utf-8"?>
<sst xmlns="http://schemas.openxmlformats.org/spreadsheetml/2006/main" count="105" uniqueCount="105">
  <si>
    <t>Tipus de contracte</t>
  </si>
  <si>
    <t>Categoria</t>
  </si>
  <si>
    <t>Investigador predoctoral</t>
  </si>
  <si>
    <t>Professorat Associat</t>
  </si>
  <si>
    <t>Professorat Associat mèdic</t>
  </si>
  <si>
    <t>AM</t>
  </si>
  <si>
    <t>Ainf</t>
  </si>
  <si>
    <t>AFis</t>
  </si>
  <si>
    <t>APsi</t>
  </si>
  <si>
    <t>Professorat visitant a temps parcial</t>
  </si>
  <si>
    <t>V1.P03</t>
  </si>
  <si>
    <t>V2.P05</t>
  </si>
  <si>
    <t>V2.P06</t>
  </si>
  <si>
    <t>V3.P03</t>
  </si>
  <si>
    <t>V3.P06</t>
  </si>
  <si>
    <t>V4.P03</t>
  </si>
  <si>
    <t>V4.P06</t>
  </si>
  <si>
    <t>Professorat visitant a temps complet</t>
  </si>
  <si>
    <t>V4.C08</t>
  </si>
  <si>
    <t>V3.C08</t>
  </si>
  <si>
    <t>V2.C08</t>
  </si>
  <si>
    <t>V1.C08</t>
  </si>
  <si>
    <t>Numero contractes</t>
  </si>
  <si>
    <t>Cost total</t>
  </si>
  <si>
    <t>Cost total de la Distribució</t>
  </si>
  <si>
    <t>cost unitari</t>
  </si>
  <si>
    <t>Resultat Final</t>
  </si>
  <si>
    <t>Data inici contracte</t>
  </si>
  <si>
    <t>Data fi contracte</t>
  </si>
  <si>
    <t>Resultat</t>
  </si>
  <si>
    <t>Eina d'ajuda per calcular distribució de recursos de Plantilla B</t>
  </si>
  <si>
    <t>Les caselles que podeu reomplir son les de color</t>
  </si>
  <si>
    <t>codi contractació</t>
  </si>
  <si>
    <t>1470M3P03</t>
  </si>
  <si>
    <t>1471M3P03</t>
  </si>
  <si>
    <t>1260VL1P03</t>
  </si>
  <si>
    <t>1260VL2P05</t>
  </si>
  <si>
    <t>1260VL2P06</t>
  </si>
  <si>
    <t>1260VL3P03</t>
  </si>
  <si>
    <t>1260VL3P06</t>
  </si>
  <si>
    <t>1260VL4P03</t>
  </si>
  <si>
    <t>1260VL4C08</t>
  </si>
  <si>
    <t>1260VL3C08</t>
  </si>
  <si>
    <t>1260VL2C08</t>
  </si>
  <si>
    <t>1260VL1C08</t>
  </si>
  <si>
    <t>Alog</t>
  </si>
  <si>
    <t>1472M3P03</t>
  </si>
  <si>
    <t>1473M3P03</t>
  </si>
  <si>
    <t>1474M3P03</t>
  </si>
  <si>
    <t>1949C1C08</t>
  </si>
  <si>
    <t>1949C2C08</t>
  </si>
  <si>
    <t>1949C3C08</t>
  </si>
  <si>
    <t>1949C4C08</t>
  </si>
  <si>
    <t>Reserva Cofinançament Contracte Juan de la cierva-Formació</t>
  </si>
  <si>
    <t>Reserva Cofinançament Contracte Beatriz Galindo-Junior</t>
  </si>
  <si>
    <t>Reserva Cofinançament Contracte Beatriz Galindo-Senior</t>
  </si>
  <si>
    <t>©Unitat Tècnica de RRHH</t>
  </si>
  <si>
    <t>Reserva Lector</t>
  </si>
  <si>
    <t>1520LEC-1C08</t>
  </si>
  <si>
    <t>LEC-1</t>
  </si>
  <si>
    <t>1260VL4P06</t>
  </si>
  <si>
    <t xml:space="preserve">Reserva Cofinançament Contracte Ramon y Cajal </t>
  </si>
  <si>
    <t>Per calcular ocupacions inferiors a un curs:</t>
  </si>
  <si>
    <t>Introduïu les unitats concedides</t>
  </si>
  <si>
    <t>Introduïu les unitats de contracte de la vostra distribució</t>
  </si>
  <si>
    <t>Càlcul ocupació</t>
  </si>
  <si>
    <t>Recursos compromesos en crèdits</t>
  </si>
  <si>
    <t>Introduïu l'equivalència en crèdits dels vostres recursos compromesos</t>
  </si>
  <si>
    <t>Crèdits Concedits</t>
  </si>
  <si>
    <t>PIF - Curs 24/25</t>
  </si>
  <si>
    <t>PIF(1er any) - Curs 19/20, 20/21, 21/22, 22/23</t>
  </si>
  <si>
    <t>PIF(2n any) - Curs 19/20, 20/21, 21/22, 22/23</t>
  </si>
  <si>
    <t>PIF(3r any) - Curs 19/20, 20/21, 21/22, 22/23</t>
  </si>
  <si>
    <t>PIF(4t any) - Curs 19/20, 20/21, 21/22, 22/23</t>
  </si>
  <si>
    <t>A3-1c</t>
  </si>
  <si>
    <t>A3-2c</t>
  </si>
  <si>
    <t>A3-3c</t>
  </si>
  <si>
    <t>A3-4c</t>
  </si>
  <si>
    <t>A3-5c</t>
  </si>
  <si>
    <t>A3-6c</t>
  </si>
  <si>
    <t>A3-7c</t>
  </si>
  <si>
    <t>A3-8c</t>
  </si>
  <si>
    <t>A3-9c</t>
  </si>
  <si>
    <t>A3-10c</t>
  </si>
  <si>
    <t>A3-11c</t>
  </si>
  <si>
    <t>A3-12c</t>
  </si>
  <si>
    <t>1465L03P010</t>
  </si>
  <si>
    <t>1465L03P015</t>
  </si>
  <si>
    <t>1465L03P020</t>
  </si>
  <si>
    <t>1465L03P025</t>
  </si>
  <si>
    <t>1465L03P030</t>
  </si>
  <si>
    <t>1465L03P040</t>
  </si>
  <si>
    <t>1465L03P045</t>
  </si>
  <si>
    <t>1465L03P050</t>
  </si>
  <si>
    <t>1465L03P060</t>
  </si>
  <si>
    <t>1465L03P065</t>
  </si>
  <si>
    <t>1465L03P070</t>
  </si>
  <si>
    <t>1465L03P080</t>
  </si>
  <si>
    <t>Reserva Cofinançament Contracte Ramon y Cajal - R3</t>
  </si>
  <si>
    <t>Reseva  Agregat</t>
  </si>
  <si>
    <t>1850-AGR-1C08</t>
  </si>
  <si>
    <t>AGR-1</t>
  </si>
  <si>
    <t>Reserva Titular</t>
  </si>
  <si>
    <t>0504C08</t>
  </si>
  <si>
    <t>(Crèdits Concedits-Recursos compromesos-Distribució calculada)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</si>
</sst>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4" fillId="0" borderId="4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7" fillId="0" borderId="0" xfId="0" applyFont="1"/>
    <xf numFmtId="14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8" fillId="0" borderId="0" xfId="0" applyFont="1"/>
    <xf numFmtId="0" fontId="7" fillId="0" borderId="0" xfId="0" applyFont="1" applyProtection="1">
      <protection locked="0"/>
    </xf>
    <xf numFmtId="2" fontId="2" fillId="0" borderId="1" xfId="0" applyNumberFormat="1" applyFont="1" applyBorder="1"/>
    <xf numFmtId="0" fontId="7" fillId="2" borderId="7" xfId="0" applyFont="1" applyFill="1" applyBorder="1"/>
    <xf numFmtId="0" fontId="7" fillId="2" borderId="8" xfId="0" applyFont="1" applyFill="1" applyBorder="1"/>
    <xf numFmtId="0" fontId="7" fillId="2" borderId="9" xfId="0" applyFont="1" applyFill="1" applyBorder="1"/>
    <xf numFmtId="0" fontId="0" fillId="2" borderId="10" xfId="0" applyFill="1" applyBorder="1"/>
    <xf numFmtId="0" fontId="2" fillId="2" borderId="11" xfId="0" applyFont="1" applyFill="1" applyBorder="1"/>
    <xf numFmtId="0" fontId="2" fillId="2" borderId="4" xfId="0" applyFont="1" applyFill="1" applyBorder="1"/>
    <xf numFmtId="0" fontId="2" fillId="2" borderId="1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7" fillId="4" borderId="12" xfId="0" applyFont="1" applyFill="1" applyBorder="1"/>
    <xf numFmtId="0" fontId="7" fillId="4" borderId="13" xfId="0" applyFont="1" applyFill="1" applyBorder="1"/>
    <xf numFmtId="0" fontId="7" fillId="3" borderId="1" xfId="0" applyFont="1" applyFill="1" applyBorder="1"/>
    <xf numFmtId="0" fontId="7" fillId="2" borderId="2" xfId="0" applyFont="1" applyFill="1" applyBorder="1"/>
    <xf numFmtId="0" fontId="7" fillId="2" borderId="12" xfId="0" applyFont="1" applyFill="1" applyBorder="1"/>
    <xf numFmtId="0" fontId="7" fillId="2" borderId="13" xfId="0" applyFont="1" applyFill="1" applyBorder="1"/>
    <xf numFmtId="0" fontId="7" fillId="3" borderId="1" xfId="0" applyFont="1" applyFill="1" applyBorder="1" applyProtection="1">
      <protection locked="0"/>
    </xf>
    <xf numFmtId="0" fontId="7" fillId="0" borderId="0" xfId="0" applyFont="1" applyAlignment="1">
      <alignment wrapText="1"/>
    </xf>
    <xf numFmtId="0" fontId="10" fillId="0" borderId="0" xfId="0" applyFont="1"/>
    <xf numFmtId="14" fontId="0" fillId="3" borderId="13" xfId="0" applyNumberFormat="1" applyFill="1" applyBorder="1" applyProtection="1">
      <protection locked="0"/>
    </xf>
    <xf numFmtId="14" fontId="0" fillId="3" borderId="2" xfId="0" applyNumberFormat="1" applyFill="1" applyBorder="1" applyProtection="1">
      <protection locked="0"/>
    </xf>
    <xf numFmtId="2" fontId="7" fillId="0" borderId="1" xfId="0" applyNumberFormat="1" applyFont="1" applyBorder="1"/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0" fillId="0" borderId="0" xfId="0" applyNumberFormat="1"/>
    <xf numFmtId="0" fontId="4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13</xdr:row>
      <xdr:rowOff>85725</xdr:rowOff>
    </xdr:from>
    <xdr:to>
      <xdr:col>5</xdr:col>
      <xdr:colOff>1085850</xdr:colOff>
      <xdr:row>13</xdr:row>
      <xdr:rowOff>95250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487AE1B7-8C72-486C-8A9B-E62BCB362AB2}"/>
            </a:ext>
          </a:extLst>
        </xdr:cNvPr>
        <xdr:cNvCxnSpPr/>
      </xdr:nvCxnSpPr>
      <xdr:spPr>
        <a:xfrm flipV="1">
          <a:off x="7658100" y="2457450"/>
          <a:ext cx="2066925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2324100</xdr:colOff>
      <xdr:row>11</xdr:row>
      <xdr:rowOff>133350</xdr:rowOff>
    </xdr:from>
    <xdr:to>
      <xdr:col>5</xdr:col>
      <xdr:colOff>1095375</xdr:colOff>
      <xdr:row>11</xdr:row>
      <xdr:rowOff>133350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B7599C0B-1E93-4A94-9B5C-FE8D20885C65}"/>
            </a:ext>
          </a:extLst>
        </xdr:cNvPr>
        <xdr:cNvCxnSpPr/>
      </xdr:nvCxnSpPr>
      <xdr:spPr>
        <a:xfrm>
          <a:off x="5343525" y="2085975"/>
          <a:ext cx="439102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1495425</xdr:colOff>
      <xdr:row>15</xdr:row>
      <xdr:rowOff>47624</xdr:rowOff>
    </xdr:from>
    <xdr:to>
      <xdr:col>5</xdr:col>
      <xdr:colOff>638176</xdr:colOff>
      <xdr:row>18</xdr:row>
      <xdr:rowOff>38099</xdr:rowOff>
    </xdr:to>
    <xdr:sp macro="" textlink="">
      <xdr:nvSpPr>
        <xdr:cNvPr id="9" name="Flecha: doblada hacia arriba 8">
          <a:extLst>
            <a:ext uri="{FF2B5EF4-FFF2-40B4-BE49-F238E27FC236}">
              <a16:creationId xmlns:a16="http://schemas.microsoft.com/office/drawing/2014/main" id="{75AF5534-2C3B-4868-B124-8EAB3D6C6DD5}"/>
            </a:ext>
          </a:extLst>
        </xdr:cNvPr>
        <xdr:cNvSpPr/>
      </xdr:nvSpPr>
      <xdr:spPr>
        <a:xfrm flipV="1">
          <a:off x="6772275" y="3581399"/>
          <a:ext cx="2200276" cy="590550"/>
        </a:xfrm>
        <a:prstGeom prst="bentUp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68"/>
  <sheetViews>
    <sheetView tabSelected="1" topLeftCell="A45" zoomScale="115" zoomScaleNormal="115" workbookViewId="0">
      <selection activeCell="E48" sqref="E48"/>
    </sheetView>
  </sheetViews>
  <sheetFormatPr defaultColWidth="11.42578125" defaultRowHeight="15" x14ac:dyDescent="0.25"/>
  <cols>
    <col min="2" max="2" width="31.42578125" customWidth="1"/>
    <col min="3" max="3" width="41.5703125" customWidth="1"/>
    <col min="4" max="4" width="30.42578125" customWidth="1"/>
    <col min="5" max="5" width="15.42578125" bestFit="1" customWidth="1"/>
    <col min="6" max="6" width="18" bestFit="1" customWidth="1"/>
    <col min="9" max="9" width="14.5703125" bestFit="1" customWidth="1"/>
    <col min="10" max="10" width="18" bestFit="1" customWidth="1"/>
    <col min="11" max="11" width="15.42578125" bestFit="1" customWidth="1"/>
  </cols>
  <sheetData>
    <row r="3" spans="2:7" ht="26.25" x14ac:dyDescent="0.4">
      <c r="B3" s="50" t="s">
        <v>30</v>
      </c>
      <c r="C3" s="50"/>
      <c r="D3" s="50"/>
      <c r="E3" s="50"/>
      <c r="F3" s="50"/>
      <c r="G3" s="50"/>
    </row>
    <row r="4" spans="2:7" ht="21.75" thickBot="1" x14ac:dyDescent="0.4">
      <c r="B4" s="8"/>
      <c r="C4" s="4"/>
      <c r="D4" s="4"/>
      <c r="E4" s="4"/>
      <c r="F4" s="4"/>
      <c r="G4" s="4"/>
    </row>
    <row r="5" spans="2:7" ht="32.25" thickBot="1" x14ac:dyDescent="0.3">
      <c r="B5" s="26" t="s">
        <v>31</v>
      </c>
      <c r="E5" s="21"/>
      <c r="F5" s="4"/>
      <c r="G5" s="4"/>
    </row>
    <row r="6" spans="2:7" ht="21.75" thickBot="1" x14ac:dyDescent="0.4">
      <c r="B6" s="8"/>
      <c r="C6" s="4"/>
      <c r="D6" s="4"/>
      <c r="E6" s="4"/>
      <c r="F6" s="4"/>
      <c r="G6" s="4"/>
    </row>
    <row r="7" spans="2:7" ht="15.75" x14ac:dyDescent="0.25">
      <c r="B7" s="11" t="s">
        <v>62</v>
      </c>
      <c r="C7" s="12"/>
      <c r="D7" s="12"/>
      <c r="E7" s="12"/>
      <c r="F7" s="13"/>
      <c r="G7" s="4"/>
    </row>
    <row r="8" spans="2:7" ht="16.5" thickBot="1" x14ac:dyDescent="0.3">
      <c r="B8" s="14"/>
      <c r="C8" s="15" t="s">
        <v>27</v>
      </c>
      <c r="D8" s="15"/>
      <c r="E8" s="15" t="s">
        <v>28</v>
      </c>
      <c r="F8" s="16" t="s">
        <v>29</v>
      </c>
      <c r="G8" s="4"/>
    </row>
    <row r="9" spans="2:7" ht="16.5" thickBot="1" x14ac:dyDescent="0.3">
      <c r="B9" s="17" t="s">
        <v>65</v>
      </c>
      <c r="C9" s="28"/>
      <c r="D9" s="28"/>
      <c r="E9" s="29"/>
      <c r="F9" s="10">
        <f>(E9-C9+1)/365</f>
        <v>2.7397260273972603E-3</v>
      </c>
      <c r="G9" s="4"/>
    </row>
    <row r="10" spans="2:7" ht="15.75" x14ac:dyDescent="0.25">
      <c r="B10" s="6"/>
      <c r="C10" s="5"/>
      <c r="D10" s="5"/>
      <c r="E10" s="5"/>
      <c r="F10" s="7"/>
      <c r="G10" s="4"/>
    </row>
    <row r="11" spans="2:7" ht="16.5" thickBot="1" x14ac:dyDescent="0.3">
      <c r="B11" s="6"/>
      <c r="C11" s="5"/>
      <c r="D11" s="5"/>
      <c r="E11" s="5"/>
      <c r="F11" s="7"/>
      <c r="G11" s="4"/>
    </row>
    <row r="12" spans="2:7" ht="16.5" thickBot="1" x14ac:dyDescent="0.3">
      <c r="B12" s="4" t="s">
        <v>68</v>
      </c>
      <c r="C12" s="9" t="s">
        <v>63</v>
      </c>
      <c r="D12" s="9"/>
      <c r="E12" s="4"/>
      <c r="G12" s="25"/>
    </row>
    <row r="13" spans="2:7" ht="16.5" thickBot="1" x14ac:dyDescent="0.3">
      <c r="B13" s="4"/>
      <c r="C13" s="4"/>
      <c r="D13" s="4"/>
      <c r="E13" s="4"/>
      <c r="F13" s="4"/>
      <c r="G13" s="4"/>
    </row>
    <row r="14" spans="2:7" ht="16.5" thickBot="1" x14ac:dyDescent="0.3">
      <c r="B14" s="4" t="s">
        <v>66</v>
      </c>
      <c r="C14" s="9" t="s">
        <v>67</v>
      </c>
      <c r="D14" s="9"/>
      <c r="E14" s="4"/>
      <c r="G14" s="25"/>
    </row>
    <row r="15" spans="2:7" ht="15.75" x14ac:dyDescent="0.25">
      <c r="B15" s="4"/>
      <c r="C15" s="9"/>
      <c r="D15" s="9"/>
      <c r="E15" s="4"/>
    </row>
    <row r="16" spans="2:7" ht="15.75" x14ac:dyDescent="0.25">
      <c r="B16" s="4"/>
      <c r="C16" s="9" t="s">
        <v>64</v>
      </c>
      <c r="D16" s="9"/>
      <c r="E16" s="4"/>
    </row>
    <row r="17" spans="2:8" ht="15.75" x14ac:dyDescent="0.25">
      <c r="B17" s="4"/>
      <c r="C17" s="9"/>
      <c r="D17" s="9"/>
      <c r="E17" s="4"/>
    </row>
    <row r="18" spans="2:8" ht="15.75" x14ac:dyDescent="0.25">
      <c r="B18" s="4"/>
      <c r="C18" s="9"/>
      <c r="D18" s="9"/>
      <c r="E18" s="4"/>
    </row>
    <row r="19" spans="2:8" ht="15.75" thickBot="1" x14ac:dyDescent="0.3"/>
    <row r="20" spans="2:8" ht="15.75" thickBot="1" x14ac:dyDescent="0.3">
      <c r="B20" s="31" t="s">
        <v>0</v>
      </c>
      <c r="C20" s="18" t="s">
        <v>1</v>
      </c>
      <c r="D20" s="18" t="s">
        <v>32</v>
      </c>
      <c r="E20" s="32" t="s">
        <v>25</v>
      </c>
      <c r="F20" s="18" t="s">
        <v>22</v>
      </c>
      <c r="G20" s="18" t="s">
        <v>23</v>
      </c>
    </row>
    <row r="21" spans="2:8" ht="15.75" thickBot="1" x14ac:dyDescent="0.3">
      <c r="B21" s="45" t="s">
        <v>2</v>
      </c>
      <c r="C21" s="1" t="s">
        <v>70</v>
      </c>
      <c r="D21" s="38" t="s">
        <v>49</v>
      </c>
      <c r="E21" s="35">
        <v>20.899560371947167</v>
      </c>
      <c r="F21" s="36"/>
      <c r="G21" s="2">
        <f>E21*F21</f>
        <v>0</v>
      </c>
      <c r="H21" s="39"/>
    </row>
    <row r="22" spans="2:8" ht="15.75" thickBot="1" x14ac:dyDescent="0.3">
      <c r="B22" s="46"/>
      <c r="C22" s="1" t="s">
        <v>71</v>
      </c>
      <c r="D22" s="34" t="s">
        <v>50</v>
      </c>
      <c r="E22" s="35">
        <v>20.899560371947167</v>
      </c>
      <c r="F22" s="36"/>
      <c r="G22" s="2">
        <f t="shared" ref="G22:G25" si="0">E22*F22</f>
        <v>0</v>
      </c>
      <c r="H22" s="39"/>
    </row>
    <row r="23" spans="2:8" ht="15.75" thickBot="1" x14ac:dyDescent="0.3">
      <c r="B23" s="46"/>
      <c r="C23" s="1" t="s">
        <v>72</v>
      </c>
      <c r="D23" s="34" t="s">
        <v>51</v>
      </c>
      <c r="E23" s="35">
        <v>22.106503121061461</v>
      </c>
      <c r="F23" s="36"/>
      <c r="G23" s="2">
        <f t="shared" si="0"/>
        <v>0</v>
      </c>
      <c r="H23" s="39"/>
    </row>
    <row r="24" spans="2:8" ht="15.75" thickBot="1" x14ac:dyDescent="0.3">
      <c r="B24" s="46"/>
      <c r="C24" s="1" t="s">
        <v>73</v>
      </c>
      <c r="D24" s="34" t="s">
        <v>52</v>
      </c>
      <c r="E24" s="35">
        <v>27.608740956860878</v>
      </c>
      <c r="F24" s="36"/>
      <c r="G24" s="2">
        <f t="shared" si="0"/>
        <v>0</v>
      </c>
      <c r="H24" s="39"/>
    </row>
    <row r="25" spans="2:8" ht="15.75" thickBot="1" x14ac:dyDescent="0.3">
      <c r="B25" s="46"/>
      <c r="C25" s="1" t="s">
        <v>69</v>
      </c>
      <c r="D25" s="34"/>
      <c r="E25" s="35">
        <v>25.13</v>
      </c>
      <c r="F25" s="36"/>
      <c r="G25" s="2">
        <f t="shared" si="0"/>
        <v>0</v>
      </c>
      <c r="H25" s="39"/>
    </row>
    <row r="26" spans="2:8" ht="15.75" thickBot="1" x14ac:dyDescent="0.3">
      <c r="B26" s="45" t="s">
        <v>3</v>
      </c>
      <c r="C26" s="1" t="s">
        <v>74</v>
      </c>
      <c r="D26" s="1" t="s">
        <v>86</v>
      </c>
      <c r="E26" s="3">
        <v>1</v>
      </c>
      <c r="F26" s="36"/>
      <c r="G26" s="2">
        <f t="shared" ref="G26:G61" si="1">E26*F26</f>
        <v>0</v>
      </c>
      <c r="H26" s="39"/>
    </row>
    <row r="27" spans="2:8" ht="15.75" thickBot="1" x14ac:dyDescent="0.3">
      <c r="B27" s="46"/>
      <c r="C27" s="1" t="s">
        <v>75</v>
      </c>
      <c r="D27" s="1" t="s">
        <v>87</v>
      </c>
      <c r="E27" s="3">
        <v>2</v>
      </c>
      <c r="F27" s="36"/>
      <c r="G27" s="2">
        <f t="shared" si="1"/>
        <v>0</v>
      </c>
      <c r="H27" s="39"/>
    </row>
    <row r="28" spans="2:8" ht="15.75" thickBot="1" x14ac:dyDescent="0.3">
      <c r="B28" s="46"/>
      <c r="C28" s="1" t="s">
        <v>76</v>
      </c>
      <c r="D28" s="1" t="s">
        <v>88</v>
      </c>
      <c r="E28" s="3">
        <v>2.9999900761161888</v>
      </c>
      <c r="F28" s="36"/>
      <c r="G28" s="2">
        <f t="shared" si="1"/>
        <v>0</v>
      </c>
      <c r="H28" s="39"/>
    </row>
    <row r="29" spans="2:8" ht="15.75" thickBot="1" x14ac:dyDescent="0.3">
      <c r="B29" s="46"/>
      <c r="C29" s="1" t="s">
        <v>77</v>
      </c>
      <c r="D29" s="1" t="s">
        <v>89</v>
      </c>
      <c r="E29" s="3">
        <v>3.9999900761161893</v>
      </c>
      <c r="F29" s="36"/>
      <c r="G29" s="2">
        <f t="shared" si="1"/>
        <v>0</v>
      </c>
      <c r="H29" s="39"/>
    </row>
    <row r="30" spans="2:8" ht="15.75" thickBot="1" x14ac:dyDescent="0.3">
      <c r="B30" s="46"/>
      <c r="C30" s="1" t="s">
        <v>78</v>
      </c>
      <c r="D30" s="1" t="s">
        <v>90</v>
      </c>
      <c r="E30" s="3">
        <v>4.9999900761161893</v>
      </c>
      <c r="F30" s="36"/>
      <c r="G30" s="2">
        <f t="shared" si="1"/>
        <v>0</v>
      </c>
      <c r="H30" s="39"/>
    </row>
    <row r="31" spans="2:8" ht="15.75" thickBot="1" x14ac:dyDescent="0.3">
      <c r="B31" s="46"/>
      <c r="C31" s="1" t="s">
        <v>79</v>
      </c>
      <c r="D31" s="1" t="s">
        <v>91</v>
      </c>
      <c r="E31" s="3">
        <v>5.9999900761161893</v>
      </c>
      <c r="F31" s="36"/>
      <c r="G31" s="2">
        <f t="shared" si="1"/>
        <v>0</v>
      </c>
      <c r="H31" s="39"/>
    </row>
    <row r="32" spans="2:8" ht="15.75" thickBot="1" x14ac:dyDescent="0.3">
      <c r="B32" s="46"/>
      <c r="C32" s="1" t="s">
        <v>80</v>
      </c>
      <c r="D32" s="1" t="s">
        <v>92</v>
      </c>
      <c r="E32" s="3">
        <v>6.9999900761161893</v>
      </c>
      <c r="F32" s="36"/>
      <c r="G32" s="2">
        <f t="shared" si="1"/>
        <v>0</v>
      </c>
      <c r="H32" s="39"/>
    </row>
    <row r="33" spans="2:8" ht="15.75" thickBot="1" x14ac:dyDescent="0.3">
      <c r="B33" s="46"/>
      <c r="C33" s="1" t="s">
        <v>81</v>
      </c>
      <c r="D33" s="1" t="s">
        <v>93</v>
      </c>
      <c r="E33" s="3">
        <v>7.9999801522323786</v>
      </c>
      <c r="F33" s="36"/>
      <c r="G33" s="2">
        <f t="shared" si="1"/>
        <v>0</v>
      </c>
      <c r="H33" s="39"/>
    </row>
    <row r="34" spans="2:8" ht="15.75" thickBot="1" x14ac:dyDescent="0.3">
      <c r="B34" s="46"/>
      <c r="C34" s="1" t="s">
        <v>82</v>
      </c>
      <c r="D34" s="1" t="s">
        <v>94</v>
      </c>
      <c r="E34" s="3">
        <v>8.9999801522323786</v>
      </c>
      <c r="F34" s="36"/>
      <c r="G34" s="2">
        <f t="shared" si="1"/>
        <v>0</v>
      </c>
      <c r="H34" s="39"/>
    </row>
    <row r="35" spans="2:8" ht="15.75" thickBot="1" x14ac:dyDescent="0.3">
      <c r="B35" s="46"/>
      <c r="C35" s="1" t="s">
        <v>83</v>
      </c>
      <c r="D35" s="1" t="s">
        <v>95</v>
      </c>
      <c r="E35" s="3">
        <v>9.9999801522323786</v>
      </c>
      <c r="F35" s="36"/>
      <c r="G35" s="2">
        <f t="shared" si="1"/>
        <v>0</v>
      </c>
      <c r="H35" s="39"/>
    </row>
    <row r="36" spans="2:8" ht="15.75" thickBot="1" x14ac:dyDescent="0.3">
      <c r="B36" s="46"/>
      <c r="C36" s="1" t="s">
        <v>84</v>
      </c>
      <c r="D36" s="1" t="s">
        <v>96</v>
      </c>
      <c r="E36" s="3">
        <v>10.999980152232379</v>
      </c>
      <c r="F36" s="36"/>
      <c r="G36" s="2">
        <f t="shared" si="1"/>
        <v>0</v>
      </c>
      <c r="H36" s="39"/>
    </row>
    <row r="37" spans="2:8" ht="15.75" thickBot="1" x14ac:dyDescent="0.3">
      <c r="B37" s="46"/>
      <c r="C37" s="1" t="s">
        <v>85</v>
      </c>
      <c r="D37" s="1" t="s">
        <v>97</v>
      </c>
      <c r="E37" s="3">
        <v>11.999970228348568</v>
      </c>
      <c r="F37" s="36"/>
      <c r="G37" s="2">
        <f t="shared" si="1"/>
        <v>0</v>
      </c>
      <c r="H37" s="39"/>
    </row>
    <row r="38" spans="2:8" ht="15.75" customHeight="1" thickBot="1" x14ac:dyDescent="0.3">
      <c r="B38" s="47" t="s">
        <v>4</v>
      </c>
      <c r="C38" s="1" t="s">
        <v>5</v>
      </c>
      <c r="D38" s="1" t="s">
        <v>33</v>
      </c>
      <c r="E38" s="3">
        <v>5.9364474480732774</v>
      </c>
      <c r="F38" s="36"/>
      <c r="G38" s="2">
        <f t="shared" si="1"/>
        <v>0</v>
      </c>
      <c r="H38" s="39"/>
    </row>
    <row r="39" spans="2:8" ht="15.75" thickBot="1" x14ac:dyDescent="0.3">
      <c r="B39" s="48"/>
      <c r="C39" s="1" t="s">
        <v>6</v>
      </c>
      <c r="D39" s="1" t="s">
        <v>34</v>
      </c>
      <c r="E39" s="3">
        <v>5.9364474480732774</v>
      </c>
      <c r="F39" s="36"/>
      <c r="G39" s="2">
        <f t="shared" si="1"/>
        <v>0</v>
      </c>
      <c r="H39" s="39"/>
    </row>
    <row r="40" spans="2:8" ht="15.75" thickBot="1" x14ac:dyDescent="0.3">
      <c r="B40" s="48"/>
      <c r="C40" s="1" t="s">
        <v>7</v>
      </c>
      <c r="D40" s="1" t="s">
        <v>46</v>
      </c>
      <c r="E40" s="3">
        <v>5.9364474480732774</v>
      </c>
      <c r="F40" s="36"/>
      <c r="G40" s="2">
        <f t="shared" si="1"/>
        <v>0</v>
      </c>
      <c r="H40" s="39"/>
    </row>
    <row r="41" spans="2:8" ht="15.75" thickBot="1" x14ac:dyDescent="0.3">
      <c r="B41" s="48"/>
      <c r="C41" s="1" t="s">
        <v>8</v>
      </c>
      <c r="D41" s="1" t="s">
        <v>47</v>
      </c>
      <c r="E41" s="3">
        <v>5.9364474480732774</v>
      </c>
      <c r="F41" s="36"/>
      <c r="G41" s="2">
        <f t="shared" ref="G41" si="2">E41*F41</f>
        <v>0</v>
      </c>
      <c r="H41" s="39"/>
    </row>
    <row r="42" spans="2:8" ht="15.75" thickBot="1" x14ac:dyDescent="0.3">
      <c r="B42" s="49"/>
      <c r="C42" s="1" t="s">
        <v>45</v>
      </c>
      <c r="D42" s="1" t="s">
        <v>48</v>
      </c>
      <c r="E42" s="3">
        <v>5.9364474480732774</v>
      </c>
      <c r="F42" s="36"/>
      <c r="G42" s="2">
        <f t="shared" si="1"/>
        <v>0</v>
      </c>
      <c r="H42" s="39"/>
    </row>
    <row r="43" spans="2:8" ht="15.75" customHeight="1" thickBot="1" x14ac:dyDescent="0.3">
      <c r="B43" s="47" t="s">
        <v>9</v>
      </c>
      <c r="C43" s="1" t="s">
        <v>10</v>
      </c>
      <c r="D43" s="1" t="s">
        <v>35</v>
      </c>
      <c r="E43" s="3">
        <v>5.9526035309178607</v>
      </c>
      <c r="F43" s="36"/>
      <c r="G43" s="2">
        <f t="shared" si="1"/>
        <v>0</v>
      </c>
      <c r="H43" s="39"/>
    </row>
    <row r="44" spans="2:8" ht="15.75" thickBot="1" x14ac:dyDescent="0.3">
      <c r="B44" s="48"/>
      <c r="C44" s="1" t="s">
        <v>11</v>
      </c>
      <c r="D44" s="1" t="s">
        <v>36</v>
      </c>
      <c r="E44" s="3">
        <v>23.94458503279844</v>
      </c>
      <c r="F44" s="36"/>
      <c r="G44" s="2">
        <f t="shared" si="1"/>
        <v>0</v>
      </c>
      <c r="H44" s="39"/>
    </row>
    <row r="45" spans="2:8" ht="15.75" thickBot="1" x14ac:dyDescent="0.3">
      <c r="B45" s="48"/>
      <c r="C45" s="1" t="s">
        <v>12</v>
      </c>
      <c r="D45" s="1" t="s">
        <v>37</v>
      </c>
      <c r="E45" s="3">
        <v>28.73380174064922</v>
      </c>
      <c r="F45" s="36"/>
      <c r="G45" s="2">
        <f t="shared" si="1"/>
        <v>0</v>
      </c>
      <c r="H45" s="39"/>
    </row>
    <row r="46" spans="2:8" ht="15.75" thickBot="1" x14ac:dyDescent="0.3">
      <c r="B46" s="48"/>
      <c r="C46" s="1" t="s">
        <v>13</v>
      </c>
      <c r="D46" s="1" t="s">
        <v>38</v>
      </c>
      <c r="E46" s="3">
        <v>9</v>
      </c>
      <c r="F46" s="36"/>
      <c r="G46" s="2">
        <f t="shared" si="1"/>
        <v>0</v>
      </c>
      <c r="H46" s="39"/>
    </row>
    <row r="47" spans="2:8" ht="15.75" thickBot="1" x14ac:dyDescent="0.3">
      <c r="B47" s="48"/>
      <c r="C47" s="1" t="s">
        <v>14</v>
      </c>
      <c r="D47" s="1" t="s">
        <v>39</v>
      </c>
      <c r="E47" s="3">
        <v>18</v>
      </c>
      <c r="F47" s="36"/>
      <c r="G47" s="2">
        <f t="shared" si="1"/>
        <v>0</v>
      </c>
      <c r="H47" s="39"/>
    </row>
    <row r="48" spans="2:8" ht="15.75" thickBot="1" x14ac:dyDescent="0.3">
      <c r="B48" s="48"/>
      <c r="C48" s="1" t="s">
        <v>15</v>
      </c>
      <c r="D48" s="1" t="s">
        <v>40</v>
      </c>
      <c r="E48" s="3">
        <v>7.4285232268500607</v>
      </c>
      <c r="F48" s="36"/>
      <c r="G48" s="2">
        <f t="shared" si="1"/>
        <v>0</v>
      </c>
      <c r="H48" s="39"/>
    </row>
    <row r="49" spans="2:8" ht="15.75" thickBot="1" x14ac:dyDescent="0.3">
      <c r="B49" s="49"/>
      <c r="C49" s="1" t="s">
        <v>16</v>
      </c>
      <c r="D49" s="1" t="s">
        <v>60</v>
      </c>
      <c r="E49" s="3">
        <v>14.853265453968065</v>
      </c>
      <c r="F49" s="36"/>
      <c r="G49" s="2">
        <f t="shared" si="1"/>
        <v>0</v>
      </c>
      <c r="H49" s="39"/>
    </row>
    <row r="50" spans="2:8" ht="15.75" customHeight="1" thickBot="1" x14ac:dyDescent="0.3">
      <c r="B50" s="47" t="s">
        <v>17</v>
      </c>
      <c r="C50" s="1" t="s">
        <v>18</v>
      </c>
      <c r="D50" s="1" t="s">
        <v>41</v>
      </c>
      <c r="E50" s="3">
        <v>49.442257882044721</v>
      </c>
      <c r="F50" s="36"/>
      <c r="G50" s="2">
        <f t="shared" si="1"/>
        <v>0</v>
      </c>
      <c r="H50" s="39"/>
    </row>
    <row r="51" spans="2:8" ht="15.75" thickBot="1" x14ac:dyDescent="0.3">
      <c r="B51" s="48"/>
      <c r="C51" s="1" t="s">
        <v>19</v>
      </c>
      <c r="D51" s="1" t="s">
        <v>42</v>
      </c>
      <c r="E51" s="3">
        <v>55.52810940089514</v>
      </c>
      <c r="F51" s="36"/>
      <c r="G51" s="2">
        <f t="shared" si="1"/>
        <v>0</v>
      </c>
      <c r="H51" s="39"/>
    </row>
    <row r="52" spans="2:8" ht="15.75" thickBot="1" x14ac:dyDescent="0.3">
      <c r="B52" s="48"/>
      <c r="C52" s="1" t="s">
        <v>20</v>
      </c>
      <c r="D52" s="1" t="s">
        <v>43</v>
      </c>
      <c r="E52" s="3">
        <v>68.495390355969718</v>
      </c>
      <c r="F52" s="36"/>
      <c r="G52" s="2">
        <f t="shared" si="1"/>
        <v>0</v>
      </c>
      <c r="H52" s="39"/>
    </row>
    <row r="53" spans="2:8" ht="15.75" thickBot="1" x14ac:dyDescent="0.3">
      <c r="B53" s="49"/>
      <c r="C53" s="34" t="s">
        <v>21</v>
      </c>
      <c r="D53" s="40" t="s">
        <v>44</v>
      </c>
      <c r="E53" s="41">
        <v>94.865938253594933</v>
      </c>
      <c r="F53" s="36"/>
      <c r="G53" s="42">
        <f t="shared" si="1"/>
        <v>0</v>
      </c>
      <c r="H53" s="39"/>
    </row>
    <row r="54" spans="2:8" ht="30.75" customHeight="1" thickBot="1" x14ac:dyDescent="0.3">
      <c r="B54" s="43" t="s">
        <v>57</v>
      </c>
      <c r="C54" s="34" t="s">
        <v>59</v>
      </c>
      <c r="D54" s="40" t="s">
        <v>58</v>
      </c>
      <c r="E54" s="41">
        <v>50.643980668274338</v>
      </c>
      <c r="F54" s="36"/>
      <c r="G54" s="42">
        <f t="shared" si="1"/>
        <v>0</v>
      </c>
      <c r="H54" s="39"/>
    </row>
    <row r="55" spans="2:8" ht="30.75" customHeight="1" thickBot="1" x14ac:dyDescent="0.3">
      <c r="B55" s="51" t="s">
        <v>99</v>
      </c>
      <c r="C55" s="34" t="s">
        <v>101</v>
      </c>
      <c r="D55" s="34" t="s">
        <v>100</v>
      </c>
      <c r="E55" s="41">
        <v>55.367531036946616</v>
      </c>
      <c r="F55" s="36"/>
      <c r="G55" s="42">
        <f t="shared" si="1"/>
        <v>0</v>
      </c>
      <c r="H55" s="39"/>
    </row>
    <row r="56" spans="2:8" ht="30.75" customHeight="1" thickBot="1" x14ac:dyDescent="0.3">
      <c r="B56" s="51" t="s">
        <v>102</v>
      </c>
      <c r="C56" s="34"/>
      <c r="D56" s="34" t="s">
        <v>103</v>
      </c>
      <c r="E56" s="41">
        <v>51.387656673315675</v>
      </c>
      <c r="F56" s="36"/>
      <c r="G56" s="42">
        <f t="shared" si="1"/>
        <v>0</v>
      </c>
      <c r="H56" s="39"/>
    </row>
    <row r="57" spans="2:8" ht="30.75" thickBot="1" x14ac:dyDescent="0.3">
      <c r="B57" s="44" t="s">
        <v>61</v>
      </c>
      <c r="C57" s="34"/>
      <c r="D57" s="34"/>
      <c r="E57" s="35">
        <v>5.7343674020264572</v>
      </c>
      <c r="F57" s="36"/>
      <c r="G57" s="37">
        <f t="shared" si="1"/>
        <v>0</v>
      </c>
      <c r="H57" s="39"/>
    </row>
    <row r="58" spans="2:8" ht="30.75" thickBot="1" x14ac:dyDescent="0.3">
      <c r="B58" s="44" t="s">
        <v>98</v>
      </c>
      <c r="C58" s="34"/>
      <c r="D58" s="34"/>
      <c r="E58" s="35">
        <v>7.1174094693699326</v>
      </c>
      <c r="F58" s="36"/>
      <c r="G58" s="37">
        <f t="shared" si="1"/>
        <v>0</v>
      </c>
      <c r="H58" s="39"/>
    </row>
    <row r="59" spans="2:8" ht="30.75" thickBot="1" x14ac:dyDescent="0.3">
      <c r="B59" s="33" t="s">
        <v>53</v>
      </c>
      <c r="C59" s="34"/>
      <c r="D59" s="34"/>
      <c r="E59" s="35">
        <v>3.586491609356238</v>
      </c>
      <c r="F59" s="36"/>
      <c r="G59" s="37">
        <f t="shared" si="1"/>
        <v>0</v>
      </c>
      <c r="H59" s="39"/>
    </row>
    <row r="60" spans="2:8" ht="30.75" thickBot="1" x14ac:dyDescent="0.3">
      <c r="B60" s="33" t="s">
        <v>54</v>
      </c>
      <c r="C60" s="34"/>
      <c r="D60" s="34"/>
      <c r="E60" s="35">
        <v>7.4429128583762543</v>
      </c>
      <c r="F60" s="36"/>
      <c r="G60" s="37">
        <f t="shared" si="1"/>
        <v>0</v>
      </c>
      <c r="H60" s="39"/>
    </row>
    <row r="61" spans="2:8" ht="30.75" thickBot="1" x14ac:dyDescent="0.3">
      <c r="B61" s="33" t="s">
        <v>55</v>
      </c>
      <c r="C61" s="34"/>
      <c r="D61" s="34"/>
      <c r="E61" s="35">
        <v>12.404854763960424</v>
      </c>
      <c r="F61" s="36"/>
      <c r="G61" s="37">
        <f t="shared" si="1"/>
        <v>0</v>
      </c>
      <c r="H61" s="39"/>
    </row>
    <row r="62" spans="2:8" ht="15.75" thickBot="1" x14ac:dyDescent="0.3"/>
    <row r="63" spans="2:8" ht="16.5" thickBot="1" x14ac:dyDescent="0.3">
      <c r="B63" s="19" t="s">
        <v>24</v>
      </c>
      <c r="C63" s="20"/>
      <c r="D63" s="20"/>
      <c r="E63" s="20"/>
      <c r="F63" s="22"/>
      <c r="G63" s="30">
        <f>SUM(G21:G61)</f>
        <v>0</v>
      </c>
    </row>
    <row r="64" spans="2:8" ht="16.5" thickBot="1" x14ac:dyDescent="0.3">
      <c r="B64" s="4"/>
      <c r="C64" s="4"/>
      <c r="D64" s="4"/>
      <c r="E64" s="4"/>
      <c r="F64" s="4"/>
      <c r="G64" s="4"/>
    </row>
    <row r="65" spans="2:7" ht="16.5" thickBot="1" x14ac:dyDescent="0.3">
      <c r="B65" s="23" t="s">
        <v>26</v>
      </c>
      <c r="C65" s="24"/>
      <c r="D65" s="24"/>
      <c r="E65" s="24"/>
      <c r="F65" s="22"/>
      <c r="G65" s="30">
        <f>G12-G14-G63</f>
        <v>0</v>
      </c>
    </row>
    <row r="66" spans="2:7" x14ac:dyDescent="0.25">
      <c r="B66" t="s">
        <v>104</v>
      </c>
    </row>
    <row r="68" spans="2:7" x14ac:dyDescent="0.25">
      <c r="B68" s="27" t="s">
        <v>56</v>
      </c>
    </row>
  </sheetData>
  <sheetProtection selectLockedCells="1"/>
  <mergeCells count="6">
    <mergeCell ref="B26:B37"/>
    <mergeCell ref="B38:B42"/>
    <mergeCell ref="B43:B49"/>
    <mergeCell ref="B50:B53"/>
    <mergeCell ref="B3:G3"/>
    <mergeCell ref="B21:B25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54BA6528C73A499BC16285B8E173DC" ma:contentTypeVersion="18" ma:contentTypeDescription="Crea un document nou" ma:contentTypeScope="" ma:versionID="19b266273f8eb8c1445de3f8a214a09f">
  <xsd:schema xmlns:xsd="http://www.w3.org/2001/XMLSchema" xmlns:xs="http://www.w3.org/2001/XMLSchema" xmlns:p="http://schemas.microsoft.com/office/2006/metadata/properties" xmlns:ns2="4af69165-b505-481b-9011-f24b730a8c49" xmlns:ns3="0c41f792-b750-44f5-ae1e-577e00342cf2" targetNamespace="http://schemas.microsoft.com/office/2006/metadata/properties" ma:root="true" ma:fieldsID="4de665d2125afdeb780d05ac33467488" ns2:_="" ns3:_="">
    <xsd:import namespace="4af69165-b505-481b-9011-f24b730a8c49"/>
    <xsd:import namespace="0c41f792-b750-44f5-ae1e-577e00342c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69165-b505-481b-9011-f24b730a8c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1f792-b750-44f5-ae1e-577e00342cf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d509e3e-3285-4e05-9994-47d8446c3dac}" ma:internalName="TaxCatchAll" ma:showField="CatchAllData" ma:web="0c41f792-b750-44f5-ae1e-577e00342c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f69165-b505-481b-9011-f24b730a8c49">
      <Terms xmlns="http://schemas.microsoft.com/office/infopath/2007/PartnerControls"/>
    </lcf76f155ced4ddcb4097134ff3c332f>
    <TaxCatchAll xmlns="0c41f792-b750-44f5-ae1e-577e00342cf2" xsi:nil="true"/>
    <SharedWithUsers xmlns="0c41f792-b750-44f5-ae1e-577e00342cf2">
      <UserInfo>
        <DisplayName/>
        <AccountId xsi:nil="true"/>
        <AccountType/>
      </UserInfo>
    </SharedWithUsers>
    <MediaLengthInSeconds xmlns="4af69165-b505-481b-9011-f24b730a8c4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A11464-504F-4BF5-8EF8-73B8FC1AA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f69165-b505-481b-9011-f24b730a8c49"/>
    <ds:schemaRef ds:uri="0c41f792-b750-44f5-ae1e-577e00342c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35BC57-5BE8-4F54-96C8-44FB8F643821}">
  <ds:schemaRefs>
    <ds:schemaRef ds:uri="http://schemas.microsoft.com/office/2006/metadata/properties"/>
    <ds:schemaRef ds:uri="http://schemas.microsoft.com/office/infopath/2007/PartnerControls"/>
    <ds:schemaRef ds:uri="4af69165-b505-481b-9011-f24b730a8c49"/>
    <ds:schemaRef ds:uri="0c41f792-b750-44f5-ae1e-577e00342cf2"/>
  </ds:schemaRefs>
</ds:datastoreItem>
</file>

<file path=customXml/itemProps3.xml><?xml version="1.0" encoding="utf-8"?>
<ds:datastoreItem xmlns:ds="http://schemas.openxmlformats.org/officeDocument/2006/customXml" ds:itemID="{A76EF9E2-FCE1-4446-95C7-ED7163AC53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Calculs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Gestió Dades RRHH</dc:creator>
  <cp:lastModifiedBy>Raul Racero Jimenez</cp:lastModifiedBy>
  <cp:lastPrinted>2017-03-06T12:26:51Z</cp:lastPrinted>
  <dcterms:created xsi:type="dcterms:W3CDTF">2017-03-03T14:13:03Z</dcterms:created>
  <dcterms:modified xsi:type="dcterms:W3CDTF">2024-03-21T10:25:05Z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0x0101004854BA6528C73A499BC16285B8E173DC</vt:lpwstr>
  </property>
  <property fmtid="{D5CDD505-2E9C-101B-9397-08002B2CF9AE}" pid="3" name="Order">
    <vt:r8>104403800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